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d71f0af93f9c17/MEGGY-T/2025/Tomáš/MEGGY-T_2025/"/>
    </mc:Choice>
  </mc:AlternateContent>
  <xr:revisionPtr revIDLastSave="1" documentId="13_ncr:1_{FEF90658-9586-4EB5-9A33-8DD4DFDF0871}" xr6:coauthVersionLast="47" xr6:coauthVersionMax="47" xr10:uidLastSave="{2FB37D20-A56E-4DFF-B75B-B584E9BA1B52}"/>
  <workbookProtection workbookAlgorithmName="SHA-512" workbookHashValue="Jprk3cnwMsvHnnVWKh8faiPlcWa+dNSpmMsouItfis5gJTYge1ujmETgCHKbQDc5rxBn1af7nq2WwEUpgJGCsw==" workbookSaltValue="xsxldue+zlSdaE5NIlVYyA==" workbookSpinCount="100000" lockStructure="1"/>
  <bookViews>
    <workbookView xWindow="-103" yWindow="-103" windowWidth="24892" windowHeight="13372" xr2:uid="{00000000-000D-0000-FFFF-FFFF00000000}"/>
  </bookViews>
  <sheets>
    <sheet name="Podľa kategórii" sheetId="2" r:id="rId1"/>
    <sheet name="Podľa názvu položky - abc" sheetId="3" r:id="rId2"/>
  </sheets>
  <definedNames>
    <definedName name="_xlnm._FilterDatabase" localSheetId="0" hidden="1">'Podľa kategórii'!$H$1:$H$592</definedName>
    <definedName name="_xlnm._FilterDatabase" localSheetId="1" hidden="1">'Podľa názvu položky - abc'!$B$6:$E$419</definedName>
    <definedName name="_xlnm.Print_Area" localSheetId="0">'Podľa kategórii'!$C$2:$F$541</definedName>
    <definedName name="_xlnm.Print_Area" localSheetId="1">'Podľa názvu položky - abc'!$B$2:$E$474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C8" i="3"/>
  <c r="E8" i="3"/>
  <c r="C9" i="3"/>
  <c r="E9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C35" i="3"/>
  <c r="E35" i="3"/>
  <c r="C36" i="3"/>
  <c r="E36" i="3"/>
  <c r="C37" i="3"/>
  <c r="E37" i="3"/>
  <c r="C38" i="3"/>
  <c r="E38" i="3"/>
  <c r="C39" i="3"/>
  <c r="E39" i="3"/>
  <c r="C40" i="3"/>
  <c r="E40" i="3"/>
  <c r="C41" i="3"/>
  <c r="E41" i="3"/>
  <c r="C42" i="3"/>
  <c r="E42" i="3"/>
  <c r="C43" i="3"/>
  <c r="E43" i="3"/>
  <c r="C44" i="3"/>
  <c r="E44" i="3"/>
  <c r="C45" i="3"/>
  <c r="E45" i="3"/>
  <c r="C46" i="3"/>
  <c r="E46" i="3"/>
  <c r="C47" i="3"/>
  <c r="E47" i="3"/>
  <c r="C48" i="3"/>
  <c r="E48" i="3"/>
  <c r="C49" i="3"/>
  <c r="E49" i="3"/>
  <c r="C50" i="3"/>
  <c r="E50" i="3"/>
  <c r="C51" i="3"/>
  <c r="E51" i="3"/>
  <c r="C52" i="3"/>
  <c r="E52" i="3"/>
  <c r="C53" i="3"/>
  <c r="E53" i="3"/>
  <c r="C54" i="3"/>
  <c r="E54" i="3"/>
  <c r="C55" i="3"/>
  <c r="E55" i="3"/>
  <c r="C56" i="3"/>
  <c r="E56" i="3"/>
  <c r="C57" i="3"/>
  <c r="E57" i="3"/>
  <c r="C58" i="3"/>
  <c r="E58" i="3"/>
  <c r="C59" i="3"/>
  <c r="E59" i="3"/>
  <c r="C60" i="3"/>
  <c r="E60" i="3"/>
  <c r="C61" i="3"/>
  <c r="E61" i="3"/>
  <c r="C62" i="3"/>
  <c r="E62" i="3"/>
  <c r="C63" i="3"/>
  <c r="E63" i="3"/>
  <c r="C64" i="3"/>
  <c r="E64" i="3"/>
  <c r="C65" i="3"/>
  <c r="E65" i="3"/>
  <c r="C66" i="3"/>
  <c r="E66" i="3"/>
  <c r="C67" i="3"/>
  <c r="E67" i="3"/>
  <c r="C68" i="3"/>
  <c r="E68" i="3"/>
  <c r="C69" i="3"/>
  <c r="E69" i="3"/>
  <c r="C70" i="3"/>
  <c r="E70" i="3"/>
  <c r="C71" i="3"/>
  <c r="E71" i="3"/>
  <c r="C72" i="3"/>
  <c r="E72" i="3"/>
  <c r="C73" i="3"/>
  <c r="E73" i="3"/>
  <c r="C74" i="3"/>
  <c r="E74" i="3"/>
  <c r="C75" i="3"/>
  <c r="E75" i="3"/>
  <c r="C76" i="3"/>
  <c r="E76" i="3"/>
  <c r="C77" i="3"/>
  <c r="E77" i="3"/>
  <c r="C78" i="3"/>
  <c r="E78" i="3"/>
  <c r="C79" i="3"/>
  <c r="E79" i="3"/>
  <c r="C80" i="3"/>
  <c r="E80" i="3"/>
  <c r="C81" i="3"/>
  <c r="E81" i="3"/>
  <c r="C82" i="3"/>
  <c r="E82" i="3"/>
  <c r="C83" i="3"/>
  <c r="E83" i="3"/>
  <c r="C84" i="3"/>
  <c r="E84" i="3"/>
  <c r="C85" i="3"/>
  <c r="E85" i="3"/>
  <c r="C86" i="3"/>
  <c r="E86" i="3"/>
  <c r="C87" i="3"/>
  <c r="E87" i="3"/>
  <c r="C88" i="3"/>
  <c r="E88" i="3"/>
  <c r="C89" i="3"/>
  <c r="E89" i="3"/>
  <c r="C90" i="3"/>
  <c r="E90" i="3"/>
  <c r="C91" i="3"/>
  <c r="E91" i="3"/>
  <c r="C92" i="3"/>
  <c r="E92" i="3"/>
  <c r="C93" i="3"/>
  <c r="E93" i="3"/>
  <c r="C94" i="3"/>
  <c r="E94" i="3"/>
  <c r="C95" i="3"/>
  <c r="E95" i="3"/>
  <c r="C96" i="3"/>
  <c r="E96" i="3"/>
  <c r="C97" i="3"/>
  <c r="E97" i="3"/>
  <c r="C98" i="3"/>
  <c r="E98" i="3"/>
  <c r="C99" i="3"/>
  <c r="E99" i="3"/>
  <c r="C100" i="3"/>
  <c r="E100" i="3"/>
  <c r="C101" i="3"/>
  <c r="E101" i="3"/>
  <c r="C102" i="3"/>
  <c r="E102" i="3"/>
  <c r="C103" i="3"/>
  <c r="E103" i="3"/>
  <c r="C104" i="3"/>
  <c r="E104" i="3"/>
  <c r="C105" i="3"/>
  <c r="E105" i="3"/>
  <c r="C106" i="3"/>
  <c r="E106" i="3"/>
  <c r="C107" i="3"/>
  <c r="E107" i="3"/>
  <c r="C108" i="3"/>
  <c r="E108" i="3"/>
  <c r="C109" i="3"/>
  <c r="E109" i="3"/>
  <c r="C110" i="3"/>
  <c r="E110" i="3"/>
  <c r="C111" i="3"/>
  <c r="E111" i="3"/>
  <c r="C112" i="3"/>
  <c r="E112" i="3"/>
  <c r="C113" i="3"/>
  <c r="E113" i="3"/>
  <c r="C114" i="3"/>
  <c r="E114" i="3"/>
  <c r="C115" i="3"/>
  <c r="E115" i="3"/>
  <c r="C116" i="3"/>
  <c r="E116" i="3"/>
  <c r="C117" i="3"/>
  <c r="E117" i="3"/>
  <c r="C118" i="3"/>
  <c r="E118" i="3"/>
  <c r="C119" i="3"/>
  <c r="E119" i="3"/>
  <c r="C120" i="3"/>
  <c r="E120" i="3"/>
  <c r="C121" i="3"/>
  <c r="E121" i="3"/>
  <c r="C122" i="3"/>
  <c r="E122" i="3"/>
  <c r="C123" i="3"/>
  <c r="E123" i="3"/>
  <c r="C124" i="3"/>
  <c r="E124" i="3"/>
  <c r="C125" i="3"/>
  <c r="E125" i="3"/>
  <c r="C126" i="3"/>
  <c r="E126" i="3"/>
  <c r="C127" i="3"/>
  <c r="E127" i="3"/>
  <c r="C128" i="3"/>
  <c r="E128" i="3"/>
  <c r="C129" i="3"/>
  <c r="E129" i="3"/>
  <c r="C130" i="3"/>
  <c r="E130" i="3"/>
  <c r="C131" i="3"/>
  <c r="E131" i="3"/>
  <c r="C132" i="3"/>
  <c r="E132" i="3"/>
  <c r="C133" i="3"/>
  <c r="E133" i="3"/>
  <c r="C134" i="3"/>
  <c r="E134" i="3"/>
  <c r="C135" i="3"/>
  <c r="E135" i="3"/>
  <c r="C136" i="3"/>
  <c r="E136" i="3"/>
  <c r="C137" i="3"/>
  <c r="E137" i="3"/>
  <c r="C138" i="3"/>
  <c r="E138" i="3"/>
  <c r="C139" i="3"/>
  <c r="E139" i="3"/>
  <c r="C140" i="3"/>
  <c r="E140" i="3"/>
  <c r="C141" i="3"/>
  <c r="E141" i="3"/>
  <c r="C142" i="3"/>
  <c r="E142" i="3"/>
  <c r="C143" i="3"/>
  <c r="E143" i="3"/>
  <c r="C144" i="3"/>
  <c r="E144" i="3"/>
  <c r="C145" i="3"/>
  <c r="E145" i="3"/>
  <c r="C146" i="3"/>
  <c r="E146" i="3"/>
  <c r="C147" i="3"/>
  <c r="E147" i="3"/>
  <c r="C148" i="3"/>
  <c r="E148" i="3"/>
  <c r="C149" i="3"/>
  <c r="E149" i="3"/>
  <c r="C150" i="3"/>
  <c r="E150" i="3"/>
  <c r="C151" i="3"/>
  <c r="E151" i="3"/>
  <c r="C152" i="3"/>
  <c r="E152" i="3"/>
  <c r="C153" i="3"/>
  <c r="E153" i="3"/>
  <c r="C154" i="3"/>
  <c r="E154" i="3"/>
  <c r="C155" i="3"/>
  <c r="E155" i="3"/>
  <c r="C156" i="3"/>
  <c r="E156" i="3"/>
  <c r="C157" i="3"/>
  <c r="E157" i="3"/>
  <c r="C158" i="3"/>
  <c r="E158" i="3"/>
  <c r="C159" i="3"/>
  <c r="E159" i="3"/>
  <c r="C160" i="3"/>
  <c r="E160" i="3"/>
  <c r="C161" i="3"/>
  <c r="E161" i="3"/>
  <c r="C162" i="3"/>
  <c r="E162" i="3"/>
  <c r="C163" i="3"/>
  <c r="E163" i="3"/>
  <c r="C164" i="3"/>
  <c r="E164" i="3"/>
  <c r="C165" i="3"/>
  <c r="E165" i="3"/>
  <c r="C166" i="3"/>
  <c r="E166" i="3"/>
  <c r="C167" i="3"/>
  <c r="E167" i="3"/>
  <c r="C168" i="3"/>
  <c r="E168" i="3"/>
  <c r="C169" i="3"/>
  <c r="E169" i="3"/>
  <c r="C170" i="3"/>
  <c r="E170" i="3"/>
  <c r="C171" i="3"/>
  <c r="E171" i="3"/>
  <c r="C172" i="3"/>
  <c r="E172" i="3"/>
  <c r="C173" i="3"/>
  <c r="E173" i="3"/>
  <c r="C174" i="3"/>
  <c r="E174" i="3"/>
  <c r="C175" i="3"/>
  <c r="E175" i="3"/>
  <c r="C176" i="3"/>
  <c r="E176" i="3"/>
  <c r="C177" i="3"/>
  <c r="E177" i="3"/>
  <c r="C178" i="3"/>
  <c r="E178" i="3"/>
  <c r="C179" i="3"/>
  <c r="E179" i="3"/>
  <c r="C180" i="3"/>
  <c r="E180" i="3"/>
  <c r="C181" i="3"/>
  <c r="E181" i="3"/>
  <c r="C182" i="3"/>
  <c r="E182" i="3"/>
  <c r="C183" i="3"/>
  <c r="E183" i="3"/>
  <c r="C184" i="3"/>
  <c r="E184" i="3"/>
  <c r="C185" i="3"/>
  <c r="E185" i="3"/>
  <c r="C186" i="3"/>
  <c r="E186" i="3"/>
  <c r="C187" i="3"/>
  <c r="E187" i="3"/>
  <c r="C188" i="3"/>
  <c r="E188" i="3"/>
  <c r="C189" i="3"/>
  <c r="E189" i="3"/>
  <c r="C190" i="3"/>
  <c r="E190" i="3"/>
  <c r="C191" i="3"/>
  <c r="E191" i="3"/>
  <c r="C192" i="3"/>
  <c r="E192" i="3"/>
  <c r="C193" i="3"/>
  <c r="E193" i="3"/>
  <c r="C194" i="3"/>
  <c r="E194" i="3"/>
  <c r="C195" i="3"/>
  <c r="E195" i="3"/>
  <c r="C196" i="3"/>
  <c r="E196" i="3"/>
  <c r="C197" i="3"/>
  <c r="E197" i="3"/>
  <c r="C198" i="3"/>
  <c r="E198" i="3"/>
  <c r="C199" i="3"/>
  <c r="E199" i="3"/>
  <c r="C200" i="3"/>
  <c r="E200" i="3"/>
  <c r="C201" i="3"/>
  <c r="E201" i="3"/>
  <c r="C202" i="3"/>
  <c r="E202" i="3"/>
  <c r="C203" i="3"/>
  <c r="E203" i="3"/>
  <c r="C204" i="3"/>
  <c r="E204" i="3"/>
  <c r="C205" i="3"/>
  <c r="E205" i="3"/>
  <c r="C206" i="3"/>
  <c r="E206" i="3"/>
  <c r="C207" i="3"/>
  <c r="E207" i="3"/>
  <c r="C208" i="3"/>
  <c r="E208" i="3"/>
  <c r="C209" i="3"/>
  <c r="E209" i="3"/>
  <c r="C210" i="3"/>
  <c r="E210" i="3"/>
  <c r="C211" i="3"/>
  <c r="E211" i="3"/>
  <c r="C212" i="3"/>
  <c r="E212" i="3"/>
  <c r="C213" i="3"/>
  <c r="E213" i="3"/>
  <c r="C214" i="3"/>
  <c r="E214" i="3"/>
  <c r="C215" i="3"/>
  <c r="E215" i="3"/>
  <c r="C216" i="3"/>
  <c r="E216" i="3"/>
  <c r="C217" i="3"/>
  <c r="E217" i="3"/>
  <c r="C218" i="3"/>
  <c r="E218" i="3"/>
  <c r="C219" i="3"/>
  <c r="E219" i="3"/>
  <c r="C220" i="3"/>
  <c r="E220" i="3"/>
  <c r="C221" i="3"/>
  <c r="E221" i="3"/>
  <c r="C222" i="3"/>
  <c r="E222" i="3"/>
  <c r="C223" i="3"/>
  <c r="E223" i="3"/>
  <c r="C224" i="3"/>
  <c r="E224" i="3"/>
  <c r="C225" i="3"/>
  <c r="E225" i="3"/>
  <c r="C226" i="3"/>
  <c r="E226" i="3"/>
  <c r="C227" i="3"/>
  <c r="E227" i="3"/>
  <c r="C228" i="3"/>
  <c r="E228" i="3"/>
  <c r="C229" i="3"/>
  <c r="E229" i="3"/>
  <c r="C230" i="3"/>
  <c r="E230" i="3"/>
  <c r="C231" i="3"/>
  <c r="E231" i="3"/>
  <c r="C232" i="3"/>
  <c r="E232" i="3"/>
  <c r="C233" i="3"/>
  <c r="E233" i="3"/>
  <c r="C234" i="3"/>
  <c r="E234" i="3"/>
  <c r="C235" i="3"/>
  <c r="E235" i="3"/>
  <c r="C236" i="3"/>
  <c r="E236" i="3"/>
  <c r="C237" i="3"/>
  <c r="E237" i="3"/>
  <c r="C238" i="3"/>
  <c r="E238" i="3"/>
  <c r="C239" i="3"/>
  <c r="E239" i="3"/>
  <c r="C240" i="3"/>
  <c r="E240" i="3"/>
  <c r="C241" i="3"/>
  <c r="E241" i="3"/>
  <c r="C242" i="3"/>
  <c r="E242" i="3"/>
  <c r="C243" i="3"/>
  <c r="E243" i="3"/>
  <c r="C244" i="3"/>
  <c r="E244" i="3"/>
  <c r="C245" i="3"/>
  <c r="E245" i="3"/>
  <c r="C246" i="3"/>
  <c r="E246" i="3"/>
  <c r="C247" i="3"/>
  <c r="E247" i="3"/>
  <c r="C248" i="3"/>
  <c r="E248" i="3"/>
  <c r="C249" i="3"/>
  <c r="E249" i="3"/>
  <c r="C250" i="3"/>
  <c r="E250" i="3"/>
  <c r="C251" i="3"/>
  <c r="E251" i="3"/>
  <c r="C252" i="3"/>
  <c r="E252" i="3"/>
  <c r="C253" i="3"/>
  <c r="E253" i="3"/>
  <c r="C254" i="3"/>
  <c r="E254" i="3"/>
  <c r="C255" i="3"/>
  <c r="E255" i="3"/>
  <c r="C256" i="3"/>
  <c r="E256" i="3"/>
  <c r="C257" i="3"/>
  <c r="E257" i="3"/>
  <c r="C258" i="3"/>
  <c r="E258" i="3"/>
  <c r="C259" i="3"/>
  <c r="E259" i="3"/>
  <c r="C260" i="3"/>
  <c r="E260" i="3"/>
  <c r="C261" i="3"/>
  <c r="E261" i="3"/>
  <c r="C262" i="3"/>
  <c r="E262" i="3"/>
  <c r="C263" i="3"/>
  <c r="E263" i="3"/>
  <c r="C264" i="3"/>
  <c r="E264" i="3"/>
  <c r="C265" i="3"/>
  <c r="E265" i="3"/>
  <c r="C266" i="3"/>
  <c r="E266" i="3"/>
  <c r="C267" i="3"/>
  <c r="E267" i="3"/>
  <c r="C268" i="3"/>
  <c r="E268" i="3"/>
  <c r="C269" i="3"/>
  <c r="E269" i="3"/>
  <c r="C270" i="3"/>
  <c r="E270" i="3"/>
  <c r="C271" i="3"/>
  <c r="E271" i="3"/>
  <c r="C272" i="3"/>
  <c r="E272" i="3"/>
  <c r="C273" i="3"/>
  <c r="E273" i="3"/>
  <c r="C274" i="3"/>
  <c r="E274" i="3"/>
  <c r="C275" i="3"/>
  <c r="E275" i="3"/>
  <c r="C276" i="3"/>
  <c r="E276" i="3"/>
  <c r="C277" i="3"/>
  <c r="E277" i="3"/>
  <c r="C278" i="3"/>
  <c r="E278" i="3"/>
  <c r="C279" i="3"/>
  <c r="E279" i="3"/>
  <c r="C280" i="3"/>
  <c r="E280" i="3"/>
  <c r="C281" i="3"/>
  <c r="E281" i="3"/>
  <c r="C282" i="3"/>
  <c r="E282" i="3"/>
  <c r="C283" i="3"/>
  <c r="E283" i="3"/>
  <c r="C284" i="3"/>
  <c r="E284" i="3"/>
  <c r="C285" i="3"/>
  <c r="E285" i="3"/>
  <c r="C286" i="3"/>
  <c r="E286" i="3"/>
  <c r="C287" i="3"/>
  <c r="E287" i="3"/>
  <c r="C288" i="3"/>
  <c r="E288" i="3"/>
  <c r="C289" i="3"/>
  <c r="E289" i="3"/>
  <c r="C290" i="3"/>
  <c r="E290" i="3"/>
  <c r="C291" i="3"/>
  <c r="E291" i="3"/>
  <c r="C292" i="3"/>
  <c r="E292" i="3"/>
  <c r="C293" i="3"/>
  <c r="E293" i="3"/>
  <c r="C294" i="3"/>
  <c r="E294" i="3"/>
  <c r="C295" i="3"/>
  <c r="E295" i="3"/>
  <c r="C296" i="3"/>
  <c r="E296" i="3"/>
  <c r="C297" i="3"/>
  <c r="E297" i="3"/>
  <c r="C298" i="3"/>
  <c r="E298" i="3"/>
  <c r="C299" i="3"/>
  <c r="E299" i="3"/>
  <c r="C300" i="3"/>
  <c r="E300" i="3"/>
  <c r="C301" i="3"/>
  <c r="E301" i="3"/>
  <c r="C302" i="3"/>
  <c r="E302" i="3"/>
  <c r="C303" i="3"/>
  <c r="E303" i="3"/>
  <c r="C304" i="3"/>
  <c r="E304" i="3"/>
  <c r="C305" i="3"/>
  <c r="E305" i="3"/>
  <c r="C306" i="3"/>
  <c r="E306" i="3"/>
  <c r="C307" i="3"/>
  <c r="E307" i="3"/>
  <c r="C308" i="3"/>
  <c r="E308" i="3"/>
  <c r="C309" i="3"/>
  <c r="E309" i="3"/>
  <c r="C310" i="3"/>
  <c r="E310" i="3"/>
  <c r="C311" i="3"/>
  <c r="E311" i="3"/>
  <c r="C312" i="3"/>
  <c r="E312" i="3"/>
  <c r="C313" i="3"/>
  <c r="E313" i="3"/>
  <c r="C314" i="3"/>
  <c r="E314" i="3"/>
  <c r="C315" i="3"/>
  <c r="E315" i="3"/>
  <c r="C316" i="3"/>
  <c r="E316" i="3"/>
  <c r="C317" i="3"/>
  <c r="E317" i="3"/>
  <c r="C318" i="3"/>
  <c r="E318" i="3"/>
  <c r="C319" i="3"/>
  <c r="E319" i="3"/>
  <c r="C320" i="3"/>
  <c r="E320" i="3"/>
  <c r="C321" i="3"/>
  <c r="E321" i="3"/>
  <c r="C322" i="3"/>
  <c r="E322" i="3"/>
  <c r="C323" i="3"/>
  <c r="E323" i="3"/>
  <c r="C324" i="3"/>
  <c r="E324" i="3"/>
  <c r="C325" i="3"/>
  <c r="E325" i="3"/>
  <c r="C326" i="3"/>
  <c r="E326" i="3"/>
  <c r="C327" i="3"/>
  <c r="E327" i="3"/>
  <c r="C328" i="3"/>
  <c r="E328" i="3"/>
  <c r="C329" i="3"/>
  <c r="E329" i="3"/>
  <c r="C330" i="3"/>
  <c r="E330" i="3"/>
  <c r="C331" i="3"/>
  <c r="E331" i="3"/>
  <c r="C332" i="3"/>
  <c r="E332" i="3"/>
  <c r="C333" i="3"/>
  <c r="E333" i="3"/>
  <c r="C334" i="3"/>
  <c r="E334" i="3"/>
  <c r="C335" i="3"/>
  <c r="E335" i="3"/>
  <c r="C336" i="3"/>
  <c r="E336" i="3"/>
  <c r="C337" i="3"/>
  <c r="E337" i="3"/>
  <c r="C338" i="3"/>
  <c r="E338" i="3"/>
  <c r="C339" i="3"/>
  <c r="E339" i="3"/>
  <c r="C340" i="3"/>
  <c r="E340" i="3"/>
  <c r="C341" i="3"/>
  <c r="E341" i="3"/>
  <c r="C342" i="3"/>
  <c r="E342" i="3"/>
  <c r="C343" i="3"/>
  <c r="E343" i="3"/>
  <c r="C344" i="3"/>
  <c r="E344" i="3"/>
  <c r="C345" i="3"/>
  <c r="E345" i="3"/>
  <c r="C346" i="3"/>
  <c r="E346" i="3"/>
  <c r="C347" i="3"/>
  <c r="E347" i="3"/>
  <c r="C348" i="3"/>
  <c r="E348" i="3"/>
  <c r="C349" i="3"/>
  <c r="E349" i="3"/>
  <c r="C350" i="3"/>
  <c r="E350" i="3"/>
  <c r="C351" i="3"/>
  <c r="E351" i="3"/>
  <c r="C352" i="3"/>
  <c r="E352" i="3"/>
  <c r="C353" i="3"/>
  <c r="E353" i="3"/>
  <c r="C354" i="3"/>
  <c r="E354" i="3"/>
  <c r="C355" i="3"/>
  <c r="E355" i="3"/>
  <c r="C356" i="3"/>
  <c r="E356" i="3"/>
  <c r="C357" i="3"/>
  <c r="E357" i="3"/>
  <c r="C358" i="3"/>
  <c r="E358" i="3"/>
  <c r="C359" i="3"/>
  <c r="E359" i="3"/>
  <c r="C360" i="3"/>
  <c r="E360" i="3"/>
  <c r="C361" i="3"/>
  <c r="E361" i="3"/>
  <c r="C362" i="3"/>
  <c r="E362" i="3"/>
  <c r="C363" i="3"/>
  <c r="E363" i="3"/>
  <c r="C364" i="3"/>
  <c r="E364" i="3"/>
  <c r="C365" i="3"/>
  <c r="E365" i="3"/>
  <c r="C366" i="3"/>
  <c r="E366" i="3"/>
  <c r="C367" i="3"/>
  <c r="E367" i="3"/>
  <c r="C368" i="3"/>
  <c r="E368" i="3"/>
  <c r="C369" i="3"/>
  <c r="E369" i="3"/>
  <c r="C370" i="3"/>
  <c r="E370" i="3"/>
  <c r="C371" i="3"/>
  <c r="E371" i="3"/>
  <c r="C372" i="3"/>
  <c r="E372" i="3"/>
  <c r="C373" i="3"/>
  <c r="E373" i="3"/>
  <c r="C374" i="3"/>
  <c r="E374" i="3"/>
  <c r="C375" i="3"/>
  <c r="E375" i="3"/>
  <c r="C376" i="3"/>
  <c r="E376" i="3"/>
  <c r="C377" i="3"/>
  <c r="E377" i="3"/>
  <c r="C378" i="3"/>
  <c r="E378" i="3"/>
  <c r="C379" i="3"/>
  <c r="E379" i="3"/>
  <c r="C380" i="3"/>
  <c r="E380" i="3"/>
  <c r="C381" i="3"/>
  <c r="E381" i="3"/>
  <c r="C382" i="3"/>
  <c r="E382" i="3"/>
  <c r="C383" i="3"/>
  <c r="E383" i="3"/>
  <c r="C384" i="3"/>
  <c r="E384" i="3"/>
  <c r="C385" i="3"/>
  <c r="E385" i="3"/>
  <c r="C386" i="3"/>
  <c r="E386" i="3"/>
  <c r="C387" i="3"/>
  <c r="E387" i="3"/>
  <c r="C388" i="3"/>
  <c r="E388" i="3"/>
  <c r="C389" i="3"/>
  <c r="E389" i="3"/>
  <c r="C390" i="3"/>
  <c r="E390" i="3"/>
  <c r="C391" i="3"/>
  <c r="E391" i="3"/>
  <c r="C392" i="3"/>
  <c r="E392" i="3"/>
  <c r="C393" i="3"/>
  <c r="E393" i="3"/>
  <c r="C394" i="3"/>
  <c r="E394" i="3"/>
  <c r="C395" i="3"/>
  <c r="E395" i="3"/>
  <c r="C396" i="3"/>
  <c r="E396" i="3"/>
  <c r="C397" i="3"/>
  <c r="E397" i="3"/>
  <c r="C398" i="3"/>
  <c r="E398" i="3"/>
  <c r="C399" i="3"/>
  <c r="E399" i="3"/>
  <c r="C400" i="3"/>
  <c r="E400" i="3"/>
  <c r="C401" i="3"/>
  <c r="E401" i="3"/>
  <c r="C402" i="3"/>
  <c r="E402" i="3"/>
  <c r="C403" i="3"/>
  <c r="E403" i="3"/>
  <c r="C404" i="3"/>
  <c r="E404" i="3"/>
  <c r="C405" i="3"/>
  <c r="E405" i="3"/>
  <c r="C406" i="3"/>
  <c r="E406" i="3"/>
  <c r="C407" i="3"/>
  <c r="E407" i="3"/>
  <c r="C408" i="3"/>
  <c r="E408" i="3"/>
  <c r="C409" i="3"/>
  <c r="E409" i="3"/>
  <c r="C410" i="3"/>
  <c r="E410" i="3"/>
  <c r="C411" i="3"/>
  <c r="E411" i="3"/>
  <c r="C412" i="3"/>
  <c r="E412" i="3"/>
  <c r="C413" i="3"/>
  <c r="E413" i="3"/>
  <c r="C414" i="3"/>
  <c r="E414" i="3"/>
  <c r="C415" i="3"/>
  <c r="E415" i="3"/>
  <c r="C416" i="3"/>
  <c r="E416" i="3"/>
  <c r="C417" i="3"/>
  <c r="E417" i="3"/>
  <c r="C418" i="3"/>
  <c r="E418" i="3"/>
  <c r="C419" i="3"/>
  <c r="E419" i="3"/>
  <c r="C420" i="3"/>
  <c r="E420" i="3"/>
  <c r="C421" i="3"/>
  <c r="E421" i="3"/>
  <c r="C422" i="3"/>
  <c r="E422" i="3"/>
  <c r="C423" i="3"/>
  <c r="E423" i="3"/>
  <c r="C424" i="3"/>
  <c r="E424" i="3"/>
  <c r="C425" i="3"/>
  <c r="E425" i="3"/>
  <c r="C426" i="3"/>
  <c r="E426" i="3"/>
  <c r="C427" i="3"/>
  <c r="E427" i="3"/>
  <c r="C428" i="3"/>
  <c r="E428" i="3"/>
  <c r="C429" i="3"/>
  <c r="E429" i="3"/>
  <c r="C430" i="3"/>
  <c r="E430" i="3"/>
  <c r="C431" i="3"/>
  <c r="E431" i="3"/>
  <c r="C432" i="3"/>
  <c r="E432" i="3"/>
  <c r="C433" i="3"/>
  <c r="E433" i="3"/>
  <c r="C434" i="3"/>
  <c r="E434" i="3"/>
  <c r="C435" i="3"/>
  <c r="E435" i="3"/>
  <c r="C436" i="3"/>
  <c r="E436" i="3"/>
  <c r="C437" i="3"/>
  <c r="E437" i="3"/>
  <c r="C438" i="3"/>
  <c r="E438" i="3"/>
  <c r="C439" i="3"/>
  <c r="E439" i="3"/>
  <c r="C440" i="3"/>
  <c r="E440" i="3"/>
  <c r="C441" i="3"/>
  <c r="E441" i="3"/>
  <c r="C442" i="3"/>
  <c r="E442" i="3"/>
  <c r="C443" i="3"/>
  <c r="E443" i="3"/>
  <c r="C444" i="3"/>
  <c r="E444" i="3"/>
  <c r="C445" i="3"/>
  <c r="E445" i="3"/>
  <c r="C446" i="3"/>
  <c r="E446" i="3"/>
  <c r="C447" i="3"/>
  <c r="E447" i="3"/>
  <c r="C448" i="3"/>
  <c r="E448" i="3"/>
  <c r="C449" i="3"/>
  <c r="E449" i="3"/>
  <c r="C450" i="3"/>
  <c r="E450" i="3"/>
  <c r="C451" i="3"/>
  <c r="E451" i="3"/>
  <c r="C452" i="3"/>
  <c r="E452" i="3"/>
  <c r="C453" i="3"/>
  <c r="E453" i="3"/>
  <c r="C454" i="3"/>
  <c r="E454" i="3"/>
  <c r="C455" i="3"/>
  <c r="E455" i="3"/>
  <c r="C456" i="3"/>
  <c r="E456" i="3"/>
  <c r="C457" i="3"/>
  <c r="E457" i="3"/>
  <c r="C458" i="3"/>
  <c r="E458" i="3"/>
  <c r="C459" i="3"/>
  <c r="E459" i="3"/>
  <c r="C460" i="3"/>
  <c r="E460" i="3"/>
  <c r="C461" i="3"/>
  <c r="E461" i="3"/>
  <c r="C462" i="3"/>
  <c r="E462" i="3"/>
  <c r="C463" i="3"/>
  <c r="E463" i="3"/>
  <c r="C464" i="3"/>
  <c r="E464" i="3"/>
  <c r="C465" i="3"/>
  <c r="E465" i="3"/>
  <c r="C466" i="3"/>
  <c r="E466" i="3"/>
  <c r="C467" i="3"/>
  <c r="E467" i="3"/>
  <c r="C468" i="3"/>
  <c r="E468" i="3"/>
  <c r="C469" i="3"/>
  <c r="E469" i="3"/>
  <c r="C470" i="3"/>
  <c r="E470" i="3"/>
  <c r="C471" i="3"/>
  <c r="E471" i="3"/>
  <c r="C472" i="3"/>
  <c r="E472" i="3"/>
  <c r="C473" i="3"/>
  <c r="E473" i="3"/>
  <c r="C474" i="3"/>
  <c r="E474" i="3"/>
  <c r="C7" i="3"/>
  <c r="E7" i="3"/>
  <c r="D74" i="3" l="1"/>
  <c r="D163" i="3"/>
  <c r="D249" i="3"/>
  <c r="D280" i="3"/>
  <c r="D373" i="3"/>
  <c r="D430" i="3"/>
  <c r="D446" i="3"/>
  <c r="D27" i="3"/>
  <c r="D77" i="3"/>
  <c r="D89" i="3"/>
  <c r="D115" i="3"/>
  <c r="D190" i="3"/>
  <c r="D270" i="3"/>
  <c r="D281" i="3"/>
  <c r="D337" i="3"/>
  <c r="D376" i="3"/>
  <c r="D407" i="3"/>
  <c r="D416" i="3"/>
  <c r="D452" i="3"/>
  <c r="D28" i="3"/>
  <c r="D59" i="3"/>
  <c r="D102" i="3"/>
  <c r="D140" i="3"/>
  <c r="D191" i="3"/>
  <c r="D222" i="3"/>
  <c r="D261" i="3"/>
  <c r="D341" i="3"/>
  <c r="D378" i="3"/>
  <c r="D412" i="3"/>
  <c r="D423" i="3"/>
  <c r="D10" i="3"/>
  <c r="D55" i="3"/>
  <c r="D73" i="3"/>
  <c r="D109" i="3"/>
  <c r="D123" i="3"/>
  <c r="D159" i="3"/>
  <c r="D193" i="3"/>
  <c r="D208" i="3"/>
  <c r="D220" i="3"/>
  <c r="D245" i="3"/>
  <c r="D290" i="3"/>
  <c r="D319" i="3"/>
  <c r="D382" i="3"/>
  <c r="D343" i="3"/>
  <c r="D400" i="3"/>
  <c r="D414" i="3"/>
  <c r="D443" i="3"/>
  <c r="D16" i="3"/>
  <c r="D41" i="3"/>
  <c r="D79" i="3"/>
  <c r="D96" i="3"/>
  <c r="D116" i="3"/>
  <c r="D153" i="3"/>
  <c r="D176" i="3"/>
  <c r="D194" i="3"/>
  <c r="D223" i="3"/>
  <c r="D255" i="3"/>
  <c r="D243" i="3"/>
  <c r="D300" i="3"/>
  <c r="D339" i="3"/>
  <c r="D375" i="3"/>
  <c r="D421" i="3"/>
  <c r="D433" i="3"/>
  <c r="D461" i="3"/>
  <c r="D13" i="3"/>
  <c r="D57" i="3"/>
  <c r="D80" i="3"/>
  <c r="D101" i="3"/>
  <c r="D124" i="3"/>
  <c r="D154" i="3"/>
  <c r="D189" i="3"/>
  <c r="D246" i="3"/>
  <c r="D275" i="3"/>
  <c r="D302" i="3"/>
  <c r="D323" i="3"/>
  <c r="D366" i="3"/>
  <c r="D389" i="3"/>
  <c r="D405" i="3"/>
  <c r="D440" i="3"/>
  <c r="D465" i="3"/>
  <c r="D9" i="3"/>
  <c r="D39" i="3"/>
  <c r="D64" i="3"/>
  <c r="D112" i="3"/>
  <c r="D129" i="3"/>
  <c r="D150" i="3"/>
  <c r="D192" i="3"/>
  <c r="D266" i="3"/>
  <c r="D253" i="3"/>
  <c r="D304" i="3"/>
  <c r="D340" i="3"/>
  <c r="D353" i="3"/>
  <c r="D419" i="3"/>
  <c r="D436" i="3"/>
  <c r="D469" i="3"/>
  <c r="D12" i="3"/>
  <c r="D54" i="3"/>
  <c r="D82" i="3"/>
  <c r="D94" i="3"/>
  <c r="D137" i="3"/>
  <c r="D156" i="3"/>
  <c r="D188" i="3"/>
  <c r="D242" i="3"/>
  <c r="D277" i="3"/>
  <c r="D282" i="3"/>
  <c r="D310" i="3"/>
  <c r="D322" i="3"/>
  <c r="D336" i="3"/>
  <c r="D352" i="3"/>
  <c r="D374" i="3"/>
  <c r="D385" i="3"/>
  <c r="D408" i="3"/>
  <c r="D394" i="3"/>
  <c r="D458" i="3"/>
  <c r="D35" i="3"/>
  <c r="D71" i="3"/>
  <c r="D88" i="3"/>
  <c r="D136" i="3"/>
  <c r="D164" i="3"/>
  <c r="D197" i="3"/>
  <c r="D267" i="3"/>
  <c r="D260" i="3"/>
  <c r="D292" i="3"/>
  <c r="D333" i="3"/>
  <c r="D370" i="3"/>
  <c r="D390" i="3"/>
  <c r="D435" i="3"/>
  <c r="D474" i="3"/>
  <c r="D25" i="3"/>
  <c r="D37" i="3"/>
  <c r="D42" i="3"/>
  <c r="D69" i="3"/>
  <c r="D85" i="3"/>
  <c r="D108" i="3"/>
  <c r="D120" i="3"/>
  <c r="D133" i="3"/>
  <c r="D149" i="3"/>
  <c r="D158" i="3"/>
  <c r="D177" i="3"/>
  <c r="D195" i="3"/>
  <c r="D211" i="3"/>
  <c r="D227" i="3"/>
  <c r="D240" i="3"/>
  <c r="D272" i="3"/>
  <c r="D247" i="3"/>
  <c r="D284" i="3"/>
  <c r="D309" i="3"/>
  <c r="D320" i="3"/>
  <c r="D332" i="3"/>
  <c r="D342" i="3"/>
  <c r="D372" i="3"/>
  <c r="D387" i="3"/>
  <c r="D410" i="3"/>
  <c r="D418" i="3"/>
  <c r="D438" i="3"/>
  <c r="D468" i="3"/>
  <c r="D471" i="3"/>
  <c r="D34" i="3"/>
  <c r="D60" i="3"/>
  <c r="D92" i="3"/>
  <c r="D171" i="3"/>
  <c r="D233" i="3"/>
  <c r="D291" i="3"/>
  <c r="D314" i="3"/>
  <c r="D355" i="3"/>
  <c r="D420" i="3"/>
  <c r="D15" i="3"/>
  <c r="D61" i="3"/>
  <c r="D151" i="3"/>
  <c r="D235" i="3"/>
  <c r="D312" i="3"/>
  <c r="D356" i="3"/>
  <c r="D411" i="3"/>
  <c r="D44" i="3"/>
  <c r="D114" i="3"/>
  <c r="D155" i="3"/>
  <c r="D198" i="3"/>
  <c r="D241" i="3"/>
  <c r="D311" i="3"/>
  <c r="D359" i="3"/>
  <c r="D442" i="3"/>
  <c r="D29" i="3"/>
  <c r="D62" i="3"/>
  <c r="D113" i="3"/>
  <c r="D143" i="3"/>
  <c r="D174" i="3"/>
  <c r="D238" i="3"/>
  <c r="D252" i="3"/>
  <c r="D305" i="3"/>
  <c r="D338" i="3"/>
  <c r="D377" i="3"/>
  <c r="D393" i="3"/>
  <c r="D459" i="3"/>
  <c r="D31" i="3"/>
  <c r="D63" i="3"/>
  <c r="D103" i="3"/>
  <c r="D142" i="3"/>
  <c r="D203" i="3"/>
  <c r="D250" i="3"/>
  <c r="D283" i="3"/>
  <c r="D317" i="3"/>
  <c r="D368" i="3"/>
  <c r="D360" i="3"/>
  <c r="D426" i="3"/>
  <c r="D449" i="3"/>
  <c r="D32" i="3"/>
  <c r="D65" i="3"/>
  <c r="D99" i="3"/>
  <c r="D144" i="3"/>
  <c r="D175" i="3"/>
  <c r="D199" i="3"/>
  <c r="D224" i="3"/>
  <c r="D273" i="3"/>
  <c r="D293" i="3"/>
  <c r="D335" i="3"/>
  <c r="D383" i="3"/>
  <c r="D415" i="3"/>
  <c r="D448" i="3"/>
  <c r="D33" i="3"/>
  <c r="D76" i="3"/>
  <c r="D110" i="3"/>
  <c r="D145" i="3"/>
  <c r="D178" i="3"/>
  <c r="D209" i="3"/>
  <c r="D225" i="3"/>
  <c r="D264" i="3"/>
  <c r="D294" i="3"/>
  <c r="D318" i="3"/>
  <c r="D348" i="3"/>
  <c r="D386" i="3"/>
  <c r="D413" i="3"/>
  <c r="D447" i="3"/>
  <c r="D30" i="3"/>
  <c r="D66" i="3"/>
  <c r="D106" i="3"/>
  <c r="D147" i="3"/>
  <c r="D182" i="3"/>
  <c r="D212" i="3"/>
  <c r="D226" i="3"/>
  <c r="D254" i="3"/>
  <c r="D431" i="3"/>
  <c r="D470" i="3"/>
  <c r="D20" i="3"/>
  <c r="D46" i="3"/>
  <c r="D98" i="3"/>
  <c r="D127" i="3"/>
  <c r="D146" i="3"/>
  <c r="D180" i="3"/>
  <c r="D213" i="3"/>
  <c r="D228" i="3"/>
  <c r="D259" i="3"/>
  <c r="D303" i="3"/>
  <c r="D326" i="3"/>
  <c r="D364" i="3"/>
  <c r="D399" i="3"/>
  <c r="D425" i="3"/>
  <c r="D473" i="3"/>
  <c r="D23" i="3"/>
  <c r="D36" i="3"/>
  <c r="D53" i="3"/>
  <c r="D68" i="3"/>
  <c r="D84" i="3"/>
  <c r="D95" i="3"/>
  <c r="D125" i="3"/>
  <c r="D130" i="3"/>
  <c r="D148" i="3"/>
  <c r="D167" i="3"/>
  <c r="D181" i="3"/>
  <c r="D196" i="3"/>
  <c r="D210" i="3"/>
  <c r="D229" i="3"/>
  <c r="D276" i="3"/>
  <c r="D244" i="3"/>
  <c r="D239" i="3"/>
  <c r="D299" i="3"/>
  <c r="D306" i="3"/>
  <c r="D325" i="3"/>
  <c r="D334" i="3"/>
  <c r="D354" i="3"/>
  <c r="D362" i="3"/>
  <c r="D391" i="3"/>
  <c r="D406" i="3"/>
  <c r="D395" i="3"/>
  <c r="D437" i="3"/>
  <c r="D457" i="3"/>
  <c r="D453" i="3"/>
  <c r="D18" i="3"/>
  <c r="D51" i="3"/>
  <c r="D105" i="3"/>
  <c r="D122" i="3"/>
  <c r="D139" i="3"/>
  <c r="D186" i="3"/>
  <c r="D202" i="3"/>
  <c r="D218" i="3"/>
  <c r="D257" i="3"/>
  <c r="D331" i="3"/>
  <c r="D357" i="3"/>
  <c r="D422" i="3"/>
  <c r="D454" i="3"/>
  <c r="D40" i="3"/>
  <c r="D107" i="3"/>
  <c r="D138" i="3"/>
  <c r="D172" i="3"/>
  <c r="D206" i="3"/>
  <c r="D221" i="3"/>
  <c r="D251" i="3"/>
  <c r="D316" i="3"/>
  <c r="D381" i="3"/>
  <c r="D445" i="3"/>
  <c r="D11" i="3"/>
  <c r="D78" i="3"/>
  <c r="D121" i="3"/>
  <c r="D173" i="3"/>
  <c r="D237" i="3"/>
  <c r="D296" i="3"/>
  <c r="D324" i="3"/>
  <c r="D349" i="3"/>
  <c r="D429" i="3"/>
  <c r="D464" i="3"/>
  <c r="D24" i="3"/>
  <c r="D38" i="3"/>
  <c r="D52" i="3"/>
  <c r="D67" i="3"/>
  <c r="D86" i="3"/>
  <c r="D104" i="3"/>
  <c r="D119" i="3"/>
  <c r="D132" i="3"/>
  <c r="D160" i="3"/>
  <c r="D166" i="3"/>
  <c r="D183" i="3"/>
  <c r="D201" i="3"/>
  <c r="D214" i="3"/>
  <c r="D230" i="3"/>
  <c r="D269" i="3"/>
  <c r="D271" i="3"/>
  <c r="D256" i="3"/>
  <c r="D295" i="3"/>
  <c r="D307" i="3"/>
  <c r="D321" i="3"/>
  <c r="D358" i="3"/>
  <c r="D371" i="3"/>
  <c r="D345" i="3"/>
  <c r="D384" i="3"/>
  <c r="D396" i="3"/>
  <c r="D428" i="3"/>
  <c r="D434" i="3"/>
  <c r="D456" i="3"/>
  <c r="D467" i="3"/>
  <c r="D22" i="3"/>
  <c r="D43" i="3"/>
  <c r="D49" i="3"/>
  <c r="D70" i="3"/>
  <c r="D83" i="3"/>
  <c r="D93" i="3"/>
  <c r="D117" i="3"/>
  <c r="D134" i="3"/>
  <c r="D161" i="3"/>
  <c r="D168" i="3"/>
  <c r="D179" i="3"/>
  <c r="D204" i="3"/>
  <c r="D216" i="3"/>
  <c r="D232" i="3"/>
  <c r="D263" i="3"/>
  <c r="D268" i="3"/>
  <c r="D248" i="3"/>
  <c r="D285" i="3"/>
  <c r="D301" i="3"/>
  <c r="D328" i="3"/>
  <c r="D344" i="3"/>
  <c r="D380" i="3"/>
  <c r="D365" i="3"/>
  <c r="D388" i="3"/>
  <c r="D398" i="3"/>
  <c r="D397" i="3"/>
  <c r="D432" i="3"/>
  <c r="D472" i="3"/>
  <c r="D455" i="3"/>
  <c r="D8" i="3"/>
  <c r="D21" i="3"/>
  <c r="D56" i="3"/>
  <c r="D50" i="3"/>
  <c r="D75" i="3"/>
  <c r="D87" i="3"/>
  <c r="D100" i="3"/>
  <c r="D128" i="3"/>
  <c r="D131" i="3"/>
  <c r="D162" i="3"/>
  <c r="D165" i="3"/>
  <c r="D187" i="3"/>
  <c r="D200" i="3"/>
  <c r="D217" i="3"/>
  <c r="D231" i="3"/>
  <c r="D278" i="3"/>
  <c r="D274" i="3"/>
  <c r="D298" i="3"/>
  <c r="D286" i="3"/>
  <c r="D308" i="3"/>
  <c r="D329" i="3"/>
  <c r="D350" i="3"/>
  <c r="D369" i="3"/>
  <c r="D346" i="3"/>
  <c r="D392" i="3"/>
  <c r="D404" i="3"/>
  <c r="D409" i="3"/>
  <c r="D439" i="3"/>
  <c r="D466" i="3"/>
  <c r="D451" i="3"/>
  <c r="D14" i="3"/>
  <c r="D19" i="3"/>
  <c r="D48" i="3"/>
  <c r="D47" i="3"/>
  <c r="D81" i="3"/>
  <c r="D90" i="3"/>
  <c r="D97" i="3"/>
  <c r="D126" i="3"/>
  <c r="D135" i="3"/>
  <c r="D152" i="3"/>
  <c r="D169" i="3"/>
  <c r="D185" i="3"/>
  <c r="D205" i="3"/>
  <c r="D215" i="3"/>
  <c r="D236" i="3"/>
  <c r="D258" i="3"/>
  <c r="D279" i="3"/>
  <c r="D289" i="3"/>
  <c r="D288" i="3"/>
  <c r="D315" i="3"/>
  <c r="D327" i="3"/>
  <c r="D379" i="3"/>
  <c r="D367" i="3"/>
  <c r="D361" i="3"/>
  <c r="D417" i="3"/>
  <c r="D424" i="3"/>
  <c r="D403" i="3"/>
  <c r="D441" i="3"/>
  <c r="D463" i="3"/>
  <c r="D460" i="3"/>
  <c r="D17" i="3"/>
  <c r="D26" i="3"/>
  <c r="D45" i="3"/>
  <c r="D58" i="3"/>
  <c r="D72" i="3"/>
  <c r="D91" i="3"/>
  <c r="D111" i="3"/>
  <c r="D118" i="3"/>
  <c r="D141" i="3"/>
  <c r="D157" i="3"/>
  <c r="D170" i="3"/>
  <c r="D184" i="3"/>
  <c r="D207" i="3"/>
  <c r="D219" i="3"/>
  <c r="D234" i="3"/>
  <c r="D265" i="3"/>
  <c r="D262" i="3"/>
  <c r="D297" i="3"/>
  <c r="D287" i="3"/>
  <c r="D313" i="3"/>
  <c r="D330" i="3"/>
  <c r="D363" i="3"/>
  <c r="D347" i="3"/>
  <c r="D351" i="3"/>
  <c r="D401" i="3"/>
  <c r="D427" i="3"/>
  <c r="D402" i="3"/>
  <c r="D444" i="3"/>
  <c r="D462" i="3"/>
  <c r="D450" i="3"/>
  <c r="D7" i="3"/>
</calcChain>
</file>

<file path=xl/sharedStrings.xml><?xml version="1.0" encoding="utf-8"?>
<sst xmlns="http://schemas.openxmlformats.org/spreadsheetml/2006/main" count="1016" uniqueCount="1005">
  <si>
    <t>Nožnice</t>
  </si>
  <si>
    <t>Papier baliaci</t>
  </si>
  <si>
    <t>Peračník plný</t>
  </si>
  <si>
    <t>Taška igelitová</t>
  </si>
  <si>
    <t>PC s DPH</t>
  </si>
  <si>
    <t>Zošit 420</t>
  </si>
  <si>
    <t>Zošit 424</t>
  </si>
  <si>
    <t>Zošit 425</t>
  </si>
  <si>
    <t>Zošit 428 notový</t>
  </si>
  <si>
    <t>Zošit 440</t>
  </si>
  <si>
    <t>Zošit 444</t>
  </si>
  <si>
    <t>Zošit 445</t>
  </si>
  <si>
    <t>Zošit 460</t>
  </si>
  <si>
    <t>Zošit 464</t>
  </si>
  <si>
    <t>Zošit 465</t>
  </si>
  <si>
    <t>Zošit 480</t>
  </si>
  <si>
    <t>Zošit 484</t>
  </si>
  <si>
    <t>Zošit 485</t>
  </si>
  <si>
    <t>Zošit 510</t>
  </si>
  <si>
    <t>Zošit 511</t>
  </si>
  <si>
    <t>Zošit 511 s p.l.</t>
  </si>
  <si>
    <t>Zošit 512</t>
  </si>
  <si>
    <t>Zošit 512 s p.l.</t>
  </si>
  <si>
    <t>Zošit 513</t>
  </si>
  <si>
    <t>Zošit 517 notový</t>
  </si>
  <si>
    <t>Zošit 5110</t>
  </si>
  <si>
    <t>Zošit 520</t>
  </si>
  <si>
    <t>Zošit 523</t>
  </si>
  <si>
    <t>Zošit 524</t>
  </si>
  <si>
    <t>Zošit 525</t>
  </si>
  <si>
    <t>Zošit 526 steno</t>
  </si>
  <si>
    <t>Zošit 534 slovník</t>
  </si>
  <si>
    <t>Zošit 540</t>
  </si>
  <si>
    <t>Zošit 544</t>
  </si>
  <si>
    <t>Zošit 545</t>
  </si>
  <si>
    <t>Zošit 560</t>
  </si>
  <si>
    <t>Zošit 564</t>
  </si>
  <si>
    <t>Zošit 565</t>
  </si>
  <si>
    <t>Zošit 580</t>
  </si>
  <si>
    <t>Zošit 584</t>
  </si>
  <si>
    <t>Zošit 585</t>
  </si>
  <si>
    <t>Zošit 624</t>
  </si>
  <si>
    <t>Zošit 644</t>
  </si>
  <si>
    <t>Zošit 420 ECO</t>
  </si>
  <si>
    <t>Zošit 424 ECO</t>
  </si>
  <si>
    <t>Zošit 425 ECO</t>
  </si>
  <si>
    <t>Zošit 440 ECO</t>
  </si>
  <si>
    <t>Zošit 444 ECO</t>
  </si>
  <si>
    <t>Zošit 445 ECO</t>
  </si>
  <si>
    <t>Zošit 460 ECO</t>
  </si>
  <si>
    <t>Zošit 464 ECO</t>
  </si>
  <si>
    <t>Zošit 465 ECO</t>
  </si>
  <si>
    <t>Zošit 520 ECO</t>
  </si>
  <si>
    <t>Zošit 523 ECO</t>
  </si>
  <si>
    <t>Zošit 524 ECO</t>
  </si>
  <si>
    <t>Zošit 525 ECO</t>
  </si>
  <si>
    <t>Zošit 540 ECO</t>
  </si>
  <si>
    <t>Zošit 544 ECO</t>
  </si>
  <si>
    <t>Zošit 545 ECO</t>
  </si>
  <si>
    <t>Zošit 560 ECO</t>
  </si>
  <si>
    <t>Zošit 564 ECO</t>
  </si>
  <si>
    <t>Zošit 565 ECO</t>
  </si>
  <si>
    <t>Zošit 644 ECO</t>
  </si>
  <si>
    <t>Výkres A1 200g</t>
  </si>
  <si>
    <t>Výkres A2 200g</t>
  </si>
  <si>
    <t>Výkres A3 200g</t>
  </si>
  <si>
    <t>Výkres A4 200g</t>
  </si>
  <si>
    <t>Výkres A3 220g</t>
  </si>
  <si>
    <t>Výkres A4 220g</t>
  </si>
  <si>
    <t>Štetec plochý číslo 4  KOH-I-NOOR</t>
  </si>
  <si>
    <t>Zošit 420 nelinkovaný(čistý), formát A4, 20 listový, z bezdrevného papiera 60 g/m2, NOTES</t>
  </si>
  <si>
    <t>Zošit 424 linkovaný(8 mm), formát A4, 20 listový, z bezdrevného papiera 60 g/m2, NOTES</t>
  </si>
  <si>
    <t>Zošit 425 štvorčekovaný(5x5 mm), formát A4, 20 listový, z bezdrevného papiera 60 g/m2, NOTES</t>
  </si>
  <si>
    <t>Zošit 428 notová osnova, formát A4, 20 listový, z bezdrevného papiera 90 g/m2, NOTES</t>
  </si>
  <si>
    <t>Zošit 440 nelinkovaný(čistý), formát A4, 40 listový, z bezdrevného papiera 60 g/m2, NOTES</t>
  </si>
  <si>
    <t>Zošit 444 linkovaný(8 mm), formát A4, 40 listový, z bezdrevného papiera 60 g/m2, NOTES</t>
  </si>
  <si>
    <t>Zošit 445 štvorčekovaný(5x5 mm), formát A4, 40 listový, z bezdrevného papiera 60 g/m2, NOTES</t>
  </si>
  <si>
    <t>Zošit 460 nelinkovaný(čistý), formát A4, 60 listový, z bezdrevného papiera 60 g/m2, NOTES</t>
  </si>
  <si>
    <t>Zošit 464 linkovaný(8 mm), formát A4, 60 listový, z bezdrevného papiera 60 g/m2, NOTES</t>
  </si>
  <si>
    <t>Zošit 465 štvorčekovaný(5x5 mm), formát A4, 60 listový, z bezdrevného papiera 60 g/m2, NOTES</t>
  </si>
  <si>
    <t>Zošit 480 nelinkovaný(čistý), formát A4, 80 listový, z bezdrevného papiera 60 g/m2, NOTES</t>
  </si>
  <si>
    <t>Zošit 484 linkovaný(8 mm), formát A4, 80 listový, z bezdrevného papiera 60 g/m2, NOTES</t>
  </si>
  <si>
    <t>Zošit 485 štvorčekovaný(5x5 mm), formát A4, 80 listový, z bezdrevného papiera 60 g/m2, NOTES</t>
  </si>
  <si>
    <t>Zošit 517 notová osnova, formát A5, 8 listový, z bezdrevného papiera 110 g/m2, NOTES</t>
  </si>
  <si>
    <t>Zošit 520 nelinkovaný(čistý), formát A5, 20 listový, z bezdrevného papiera 60 g/m2, NOTES</t>
  </si>
  <si>
    <t>Zošit 523 linkovaný(12 mm), formát A5, 20 listový, z bezdrevného papiera 60 g/m2, NOTES</t>
  </si>
  <si>
    <t>Zošit 524 linkovaný(8 mm), formát A5, 20 listový, z bezdrevného papiera 60 g/m2, NOTES</t>
  </si>
  <si>
    <t>Zošit 525 štvorčekovaný(5x5 mm), formát A5, 20 listový, z bezdrevného papiera 60 g/m2, NOTES</t>
  </si>
  <si>
    <t>Zošit 526 STENO, linkovaný(4+4+4+4 mm), formát A5, 20 listový, z bezdrevného papiera 60 g/m2, NOTES</t>
  </si>
  <si>
    <t>Zošit 534 slovníček, linkovaný(8 mm), formát A5, 30 listový, z bezdrevného papiera 60 g/m2, NOTES</t>
  </si>
  <si>
    <t>Zošit 540 nelinkovaný(čistý), formát A5, 40 listový, z bezdrevného papiera 60 g/m2, NOTES</t>
  </si>
  <si>
    <t>Zošit 544 linkovaný(8 mm), formát A5, 40 listový, z bezdrevného papiera 60 g/m2, NOTES</t>
  </si>
  <si>
    <t>Zošit 545 štvorčekovaný(5x5 mm), formát A5, 40 listový, z bezdrevného papiera 60 g/m2, NOTES</t>
  </si>
  <si>
    <t>Zošit 560 nelinkovaný(čistý), formát A5, 60 listový, z bezdrevného papiera 60 g/m2, NOTES</t>
  </si>
  <si>
    <t>Zošit 564 linkovaný(8 mm), formát A5, 60 listový, z bezdrevného papiera 60 g/m2, NOTES</t>
  </si>
  <si>
    <t>Zošit 565 štvorčekovaný(5x5 mm), formát A5, 60 listový, z bezdrevného papiera 60 g/m2, NOTES</t>
  </si>
  <si>
    <t>Zošit 580 nelinkovaný(čistý), formát A5, 80 listový, z bezdrevného papiera 60 g/m2, NOTES</t>
  </si>
  <si>
    <t>Zošit 584 linkovaný(8 mm), formát A5, 80 listový, z bezdrevného papiera 60 g/m2, NOTES</t>
  </si>
  <si>
    <t>Zošit 585 štvorčekovaný(5x5 mm), formát A5, 80 listový, z bezdrevného papiera 60 g/m2, NOTES</t>
  </si>
  <si>
    <t>Zošit 624 linkovaný(8 mm), formát A6, 20 listový, z bezdrevného papiera 60 g/m2, NOTES</t>
  </si>
  <si>
    <t>Zošit 644 linkovaný(8 mm), formát A6, 40 listový, z bezdrevného papiera 60 g/m2, NOTES</t>
  </si>
  <si>
    <t>Zošit 420 ECO nelinkovaný(čistý), formát A4, 20 listový, z EKO papiera 60 g/m2, NOTES</t>
  </si>
  <si>
    <t>Zošit 424 ECO linkovaný(8 mm), formát A4, 20 listový, z EKO papiera 60 g/m2, NOTES</t>
  </si>
  <si>
    <t>Zošit 425 ECO štvorčekovaný(5x5 mm), formát A4, 20 listový, z EKO papiera 60 g/m2, NOTES</t>
  </si>
  <si>
    <t>Zošit 440 ECO nelinkovaný(čistý), formát A4, 40 listový, z EKO papiera 60 g/m2, NOTES</t>
  </si>
  <si>
    <t>Zošit 444 ECO linkovaný(8 mm), formát A4, 40 listový, z EKO papiera 60 g/m2, NOTES</t>
  </si>
  <si>
    <t>Zošit 445 ECO štvorčekovaný(5x5 mm), formát A4, 20 listový, z EKO papiera 60 g/m2, NOTES</t>
  </si>
  <si>
    <t>Zošit 460 ECO nelinkovaný(čistý), formát A4, 60 listový, z EKO papiera 60 g/m2, NOTES</t>
  </si>
  <si>
    <t>Zošit 464 ECO linkovaný(8 mm), formát A4, 60 listový, z EKO papiera 60 g/m2, NOTES</t>
  </si>
  <si>
    <t>Zošit 465 ECO štvorčekovaný(5x5 mm), formát A4, 60 listový, z EKO papiera 60 g/m2, NOTES</t>
  </si>
  <si>
    <t>Zošit 520 ECO nelinkovaný(čistý), formát A5, 20 listový, z EKO papiera 60 g/m2, NOTES</t>
  </si>
  <si>
    <t>Zošit 523 ECO linkovaný(12 mm), formát A5, 20 listový, z EKO papiera 60 g/m2, NOTES</t>
  </si>
  <si>
    <t>Zošit 524 ECO linkovaný(8 mm), formát A5, 20 listový, z EKO papiera 60 g/m2, NOTES</t>
  </si>
  <si>
    <t>Zošit 525 ECO štvorčekovaný(5x5 mm), formát A5, 20 listový, z EKO papiera 60 g/m2, NOTES</t>
  </si>
  <si>
    <t>Zošit 540 ECO nelinkovaný(čistý), formát A5, 40 listový, z EKO papiera 60 g/m2, NOTES</t>
  </si>
  <si>
    <t>Zošit 544 ECO linkovaný(8 mm), formát A5, 40 listový, z EKO papiera 60 g/m2, NOTES</t>
  </si>
  <si>
    <t>Zošit 545 ECO štvorčekovaný(5x5 mm), formát A5, 40 listový, z EKO papiera 60 g/m2, NOTES</t>
  </si>
  <si>
    <t>Zošit 560 ECO nelinkovaný(čistý), formát A5, 60 listový, z EKO papiera 60 g/m2, NOTES</t>
  </si>
  <si>
    <t>Zošit 564 ECO linkovaný(8 mm), formát A5, 60 listový, z EKO papiera 60 g/m2, NOTES</t>
  </si>
  <si>
    <t>Zošit 565 ECO štvorčekovaný(5x5 mm), formát A5, 60 listový, z EKO papiera 60 g/m2, NOTES</t>
  </si>
  <si>
    <t>Zošit 644 ECO linkovaný(8 mm), formát A6, 40 listový, z EKO papiera 60 g/m2, NOTES</t>
  </si>
  <si>
    <t>Výkres formát A1, z bezdrevného ofsetového kartónu 200 g/m2, NOTES</t>
  </si>
  <si>
    <t>Výkres formát A2, z bezdrevného ofsetového kartónu 200 g/m2, NOTES</t>
  </si>
  <si>
    <t>Výkres formát A3, z bezdrevného ofsetového kartónu 200 g/m2, NOTES</t>
  </si>
  <si>
    <t>Výkres formát A4, z bezdrevného ofsetového kartónu 200 g/m2, NOTES</t>
  </si>
  <si>
    <t>Výkres formát A3, 10 ks vo fólii, z bezdrevného ofsetového kartónu 180 g/m2, NOTES</t>
  </si>
  <si>
    <t>Výkres formát A4, 10 ks vo fólii, z bezdrevného ofsetového kartónu 180 g/m2, NOTES</t>
  </si>
  <si>
    <t>Výkres formát A3, z bezdrevného ofsetového kartónu 220 g/m2, NOTES</t>
  </si>
  <si>
    <t>Výkres formát A4, z bezdrevného ofsetového kartónu 220 g/m2, NOTES</t>
  </si>
  <si>
    <t>Zošit 511 s pomocnou linkou, linkovaný(20 mm), formát A5, 10 listový, z bezdrevného papiera 70 g/m2, s pijakom, NOTES</t>
  </si>
  <si>
    <t>Zošit 512 linkovaný(16 mm), formát A5, 10 listový, z bezdrevného papiera 70 g/m2, s pijakom, NOTES</t>
  </si>
  <si>
    <t>Zošit 512 s pomocnou linkou, linkovaný(16 mm), formát A5, 10 listový, z bezdrevného papiera 70 g/m2, s pijakom, NOTES</t>
  </si>
  <si>
    <t>Zošit 513 linkovaný(12 mm), formát A5, 10 listový, z bezdrevného papiera 70 g/m2, s pijakom, NOTES</t>
  </si>
  <si>
    <t>Zošit 5110 štvorčekovaný(10x10 mm), formát A5, 10 listový, z bezdrevného papiera 70 g/m2, s pijakom, NOTES</t>
  </si>
  <si>
    <t>Zošit 510 nelinkovaný(čistý), formát A5, 10 listový, z bezdrevného papiera 70 g/m2, s pijakom, NOTES</t>
  </si>
  <si>
    <t>Zošit 511 linkovaný(20 mm), formát A5, 10 listový, z bezdrevného papiera 70 g/m2, s pijakom, NOTES</t>
  </si>
  <si>
    <t>Štetec guľatý číslo 4, KOH-I-NOOR</t>
  </si>
  <si>
    <t>Štetec guľatý číslo 6, KOH-I-NOOR</t>
  </si>
  <si>
    <t>Štetec plochý číslo 6, KOH-I-NOOR</t>
  </si>
  <si>
    <t>Štetec plochý číslo 0, KOH-I-NOOR</t>
  </si>
  <si>
    <t>Štetec plochý číslo 2, KOH-I-NOOR</t>
  </si>
  <si>
    <t>Štetec plochý číslo 8, KOH-I-NOOR</t>
  </si>
  <si>
    <t>Štetec guľatý číslo 8, KOH-I-NOOR</t>
  </si>
  <si>
    <t>Štetec guľatý číslo 10, KOH-I-NOOR</t>
  </si>
  <si>
    <t>Štetec plochý číslo 14, KOH-I-NOOR</t>
  </si>
  <si>
    <t>Štetec plochý číslo 10, KOH-I-NOOR</t>
  </si>
  <si>
    <t>Štetec guľatý číslo 12, KOH-I-NOOR</t>
  </si>
  <si>
    <t>Štetec plochý číslo 12, KOH-I-NOOR</t>
  </si>
  <si>
    <t>Štetec plochý číslo 16, KOH-I-NOOR</t>
  </si>
  <si>
    <t>Farby vodové obdĺžnikové, veľké(30 mm), 12 farebné, KOH-I-NOOR</t>
  </si>
  <si>
    <t>Nožnice pre ľavákov 13,5cm, KOH-I-NOOR 9978/5BL</t>
  </si>
  <si>
    <t>Nožnice pre pravákov 13,5cm, KOH-I-NOOR 9978/8BL</t>
  </si>
  <si>
    <t>Pastelky PLASTICOLOR 12 farebné, KOH-I-NOOR</t>
  </si>
  <si>
    <t>Pastelky PROGRESSO 6  farebné, KOH-I-NOOR</t>
  </si>
  <si>
    <t>Pastelky PROGRESSO 12 farebné, KOH-I-NOOR</t>
  </si>
  <si>
    <t>Pastelky PROGRESSO 24 farebné, KOH-I-NOOR</t>
  </si>
  <si>
    <t>Výkres A4 180g</t>
  </si>
  <si>
    <t>Výkres A3 180g</t>
  </si>
  <si>
    <t>Výkres formát A3, z bezdrevného ofsetového kartónu 180 g/m2, NOTES</t>
  </si>
  <si>
    <t>Výkres formát A4, z bezdrevného ofsetového kartónu 180 g/m2, NOTES</t>
  </si>
  <si>
    <t>MEGGY-T s.r.o., Jelenec 278, 951 73  Jelenec, 0905 982 450, objednavka@meggy.sk</t>
  </si>
  <si>
    <t>Pastelky mechanické SCALA (vysúvacie) 6 farebné, KOH-I-NOOR</t>
  </si>
  <si>
    <t>Pastelky mechanické SCALA (vysúvacie) 12 farebné, KOH-I-NOOR</t>
  </si>
  <si>
    <t>Ceruzka trojhranná s gumou nelámavá, MAPED</t>
  </si>
  <si>
    <t>Ceruzka trojhranná nelámavá, MAPED</t>
  </si>
  <si>
    <t>Štetec guľatý číslo 2, KOH-I-NOOR</t>
  </si>
  <si>
    <t>Lepiaca pasta na papier 50ml, KOH-I-NOOR</t>
  </si>
  <si>
    <t>Lepiaca tyčinka tuhá 10g, PRITT</t>
  </si>
  <si>
    <t>Lepiaca tyčinka tuhá 20g, PRITT</t>
  </si>
  <si>
    <t>Lep.tyč.tek. 40ml, PRITT PEN</t>
  </si>
  <si>
    <t>Plastelína 5 farebná 100g, KOH-I-NOOR</t>
  </si>
  <si>
    <t>Plastelína 10 farebná 200g, KOH-I-NOOR</t>
  </si>
  <si>
    <t>Gumy</t>
  </si>
  <si>
    <t>Kalkulačky</t>
  </si>
  <si>
    <t>Kružidlá</t>
  </si>
  <si>
    <t>Lepidlá</t>
  </si>
  <si>
    <t>Obaly</t>
  </si>
  <si>
    <t>Pásky</t>
  </si>
  <si>
    <t>Papier farebný</t>
  </si>
  <si>
    <t>Papier krepový</t>
  </si>
  <si>
    <t>Papier vlnitý</t>
  </si>
  <si>
    <t>Pastelky</t>
  </si>
  <si>
    <t>Voskovky</t>
  </si>
  <si>
    <t>Náčrtníky</t>
  </si>
  <si>
    <t>Peračníky</t>
  </si>
  <si>
    <t>Pravítka</t>
  </si>
  <si>
    <t>Skicáre</t>
  </si>
  <si>
    <t>Strúhadlá</t>
  </si>
  <si>
    <t>Štetce</t>
  </si>
  <si>
    <t>Výkres farebný</t>
  </si>
  <si>
    <t>Výkres biely</t>
  </si>
  <si>
    <t>Zošity</t>
  </si>
  <si>
    <t>Zvýrazňovače</t>
  </si>
  <si>
    <t>Zmizík, CENTROPEN 2539</t>
  </si>
  <si>
    <t>Obal na zošit, formát A6, transparentný(priehľadný), hrubý</t>
  </si>
  <si>
    <t xml:space="preserve">Obal na zošit, formát A5, transparentný(priehľadný), hrubý </t>
  </si>
  <si>
    <t xml:space="preserve">Obal na zošit, formát A4, transparentný(priehľadný), hrubý </t>
  </si>
  <si>
    <t>Tuhy do kružidla 10ks, KOH-I-NOOR</t>
  </si>
  <si>
    <t>Dosky školské na zošity s gumičkou, formát A4, NOTES</t>
  </si>
  <si>
    <t>Dosky školské na zošity s gumičkou, formát A5, NOTES</t>
  </si>
  <si>
    <t>Box na školské zošity, knihy a pomôcky s gumičkou A4</t>
  </si>
  <si>
    <t>Box na školské zošity, knihy a pomôcky s gumičkou A5</t>
  </si>
  <si>
    <t>Lepidlo disperzné Školák 75g, PRITT</t>
  </si>
  <si>
    <t>Lepiaca tyčinka tuhá 40g, PRITT</t>
  </si>
  <si>
    <t>Pastelky sesťhranné 6 farebné, vtáci 3551 KOH-I-NOOR</t>
  </si>
  <si>
    <t>Pastelky sesťhranné 12 farebné, vtáci 3552 KOH-I-NOOR</t>
  </si>
  <si>
    <t>Krieda</t>
  </si>
  <si>
    <t>Pastelky trojhranné 6 farebné, hrúbka pastelky 7,2mm, Triocolor KOH-I-NOOR</t>
  </si>
  <si>
    <t>Pastelky trojhranné 18 farebné, hrúbka pastelky 7,2mm, Triocolor KOH-I-NOOR</t>
  </si>
  <si>
    <t>Pastelky trojhranné 24 farebné, hrúbka pastelky 7,2mm, Triocolor KOH-I-NOOR</t>
  </si>
  <si>
    <t>Pastelky trojhranné 12 farebné, hrúbka pastelky 7,2mm, Triocolor KOH-I-NOOR</t>
  </si>
  <si>
    <t>Peračník prázdny</t>
  </si>
  <si>
    <t>Pero guľôčkové pogumované 1,0mm modré s tlačidlom, MILAN</t>
  </si>
  <si>
    <t>Pero guľôčkové pogumované 1,0mm zelené s tlačidlom, MILAN</t>
  </si>
  <si>
    <t>Pero guľôčkové pogumované 1,0mm červené s tlačidlom, MILAN</t>
  </si>
  <si>
    <t>Pero guľôčkové pogumované 1,0mm čierne s tlačidlom, MILAN</t>
  </si>
  <si>
    <t>Pero gelové 0,7mm modré, MILAN</t>
  </si>
  <si>
    <t>Guma mazacia mäkká 40x17x18mm, MAPED</t>
  </si>
  <si>
    <t>Rysovacie potreby - Pravítko 30cm, KOH-I-NOOR</t>
  </si>
  <si>
    <t>Rysovacie potreby - Pravítko 20cm, KOH-I-NOOR</t>
  </si>
  <si>
    <t>Rysovacie potreby - Trojuholník 60°/200mm, KOH-I-NOOR</t>
  </si>
  <si>
    <t>Rysovacie potreby - Uhlomer 360°, KOH-I-NOOR</t>
  </si>
  <si>
    <t>Rysovacie potreby - Trojuholník 45°/177mm s kolmicou, KOH-I-NOOR</t>
  </si>
  <si>
    <t>Pero gelové 205A gumovaný úchyt 0,5mm modré s uzáverom, JUNIOR</t>
  </si>
  <si>
    <t>Pero gelové 205A gumovaný úchyt 0,5mm zelené s uzáverom, JUNIOR</t>
  </si>
  <si>
    <t>Pero gelové 205A gumovaný úchyt 0,5mm červené s uzáverom, JUNIOR</t>
  </si>
  <si>
    <t>Pero gelové 205A gumovaný úchyt 0,5mm čierne s uzáverom, JUNIOR</t>
  </si>
  <si>
    <t>Podložka linajková plastová na písanie, formát A5</t>
  </si>
  <si>
    <t>Podložka linajková plastová na pisanie, formát A4</t>
  </si>
  <si>
    <t>Náplň do atramentového bobmičkového pera 6ks, CENTROPEN</t>
  </si>
  <si>
    <t>Zošit 423x</t>
  </si>
  <si>
    <t>Zošit 423x linkovaný(12 mm), formát A4, 20 listový,z bezdrevného papiera 60g/m2, NOTES</t>
  </si>
  <si>
    <t>Rysovacie potreby - Pravítko 30cm</t>
  </si>
  <si>
    <t>Rysovacie potreby - Trojuholník 45°/177mm s kolmicou</t>
  </si>
  <si>
    <t>Pohár na čistenie štetcov MILAN</t>
  </si>
  <si>
    <t>Pastelky trojhranné 12 farebné, MILAN Maxi</t>
  </si>
  <si>
    <t>Voskovky 12 farebné trojhranné, dlžka 9cm, priemer 8,2mm, KOH-I-NOOR</t>
  </si>
  <si>
    <t>Voskovky 6 farebné okrúhle, dlžka 8cm, priemer 7,8mm, KOH-I-NOOR</t>
  </si>
  <si>
    <t>Voskovky 12 farebné okrúhle, dlžka 8cm, priemer 7,8mm, KOH-I-NOOR</t>
  </si>
  <si>
    <t>Voskovky 24 farebné okrúhle, dlžka 8cm, priemer 7,8mm, KOH-I-NOOR</t>
  </si>
  <si>
    <t>Ceruzka grafitová 3-hr. pravák, tuha 2,2mm, tvrdosť HB, STABILO EasyGraph S</t>
  </si>
  <si>
    <t>Ceruzka grafitová 3-hr. lavák, tuha 2,2mm, tvrdosť HB, STABILO EasyGraph S</t>
  </si>
  <si>
    <t>Výkres farebný A4 čierny, z bezdrevného farebného kartónu 225 g/m2, NOTES</t>
  </si>
  <si>
    <t>Výkres farebný A4 hnedý, z bezdrevného farebného kartónu 225 g/m2, NOTES</t>
  </si>
  <si>
    <t>Výkres farebný A4 žltý, z bezdrevného farebného kartónu 225 g/m2, NOTES</t>
  </si>
  <si>
    <t>Výkres farebný A4 tmavozelený, z bezdrevného farebného kartónu 225 g/m2, NOTES</t>
  </si>
  <si>
    <t>Výkres farebný A4 tmavomodrý, z bezdrevného farebného kartónu 225 g/m2, NOTES</t>
  </si>
  <si>
    <t>Výkres farebný A4 svetlozelený, z bezdrevného farebného kartónu 225 g/m2, NOTES</t>
  </si>
  <si>
    <t>Výkres farebný A4 svetlomodrý, z bezdrevného farebného kartónu 225 g/m2, NOTES</t>
  </si>
  <si>
    <t>Výkres farebný A4 ružový, z bezdrevného farebného kartónu 225 g/m2, NOTES</t>
  </si>
  <si>
    <t>Výkres farebný A4 oranžový, z bezdrevného farebného kartónu 225 g/m2, NOTES</t>
  </si>
  <si>
    <t>Výkres farebný A3 červený, z bezdrevného farebného kartónu 225 g/m2, NOTES</t>
  </si>
  <si>
    <t>Výkres farebný A3 čierny, z bezdrevného farebného kartónu 225 g/m2, NOTES</t>
  </si>
  <si>
    <t>Výkres farebný A3 hnedý, z bezdrevného farebného kartónu 225 g/m2, NOTES</t>
  </si>
  <si>
    <t>Výkres farebný A3 žltý, z bezdrevného farebného kartónu 225 g/m2, NOTES</t>
  </si>
  <si>
    <t>Výkres farebný A3 tmavozelený, z bezdrevného farebného kartónu 225 g/m2, NOTES</t>
  </si>
  <si>
    <t>Výkres farebný A3 tmavomodrý, z bezdrevného farebného kartónu 225 g/m2, NOTES</t>
  </si>
  <si>
    <t>Výkres farebný A3 svetlozelený, z bezdrevného farebného kartónu 225 g/m2, NOTES</t>
  </si>
  <si>
    <t>Výkres farebný A3 svetlomodrý, z bezdrevného farebného kartónu 225 g/m2, NOTES</t>
  </si>
  <si>
    <t>Výkres farebný A3 ružový, z bezdrevného farebného kartónu 225 g/m2, NOTES</t>
  </si>
  <si>
    <t>Výkres farebný A3 oranžový, z bezdrevného farebného kartónu 225 g/m2, NOTES</t>
  </si>
  <si>
    <t>Výkres farebný A2 červený, z bezdrevného farebného kartónu 225 g/m2, NOTES</t>
  </si>
  <si>
    <t>Výkres farebný A2 čierny, z bezdrevného farebného kartónu 225 g/m2, NOTES</t>
  </si>
  <si>
    <t>Výkres farebný A2 hnedý, z bezdrevného farebného kartónu 225 g/m2, NOTES</t>
  </si>
  <si>
    <t>Výkres farebný A2 žltý, z bezdrevného farebného kartónu 225 g/m2, NOTES</t>
  </si>
  <si>
    <t>Výkres farebný A2 tmavozelený, z bezdrevného farebného kartónu 225 g/m2, NOTES</t>
  </si>
  <si>
    <t>Výkres farebný A2 tmavomodrý, z bezdrevného farebného kartónu 225 g/m2, NOTES</t>
  </si>
  <si>
    <t>Výkres farebný A2 svetlozelený, z bezdrevného farebného kartónu 225 g/m2, NOTES</t>
  </si>
  <si>
    <t>Výkres farebný A2 svetlomodrý, z bezdrevného farebného kartónu 225 g/m2, NOTES</t>
  </si>
  <si>
    <t>Výkres farebný A2 ružový, z bezdrevného farebného kartónu 225 g/m2, NOTES</t>
  </si>
  <si>
    <t>Výkres farebný A2 oranžový, z bezdrevného farebného kartónu 225 g/m2, NOTES</t>
  </si>
  <si>
    <t>Výkres farebný A1 červený, z bezdrevného farebného kartónu 225 g/m2, NOTES</t>
  </si>
  <si>
    <t>Výkres farebný A1 čierny, z bezdrevného farebného kartónu 225 g/m2, NOTES</t>
  </si>
  <si>
    <t>Výkres farebný A1 hnedý, z bezdrevného farebného kartónu 225 g/m2, NOTES</t>
  </si>
  <si>
    <t>Výkres farebný A1 žltý, z bezdrevného farebného kartónu 225 g/m2, NOTES</t>
  </si>
  <si>
    <t>Výkres farebný A1 tmavozelený, z bezdrevného farebného kartónu 225 g/m2, NOTES</t>
  </si>
  <si>
    <t>Výkres farebný A1 tmavomodrý, z bezdrevného farebného kartónu 225 g/m2, NOTES</t>
  </si>
  <si>
    <t>Výkres farebný A1 svetlozelený, z bezdrevného farebného kartónu 225 g/m2, NOTES</t>
  </si>
  <si>
    <t>Výkres farebný A1 svetlomodrý, z bezdrevného farebného kartónu 225 g/m2, NOTES</t>
  </si>
  <si>
    <t>Výkres farebný A1 ružový, z bezdrevného farebného kartónu 225 g/m2, NOTES</t>
  </si>
  <si>
    <t>Výkres farebný A1 oranžový, z bezdrevného farebného kartónu 225 g/m2, NOTES</t>
  </si>
  <si>
    <t>Papier krepový biely, 200cm x 50cm, KOH-I-NOOR</t>
  </si>
  <si>
    <t>Papier krepový červený, 200cm x 50cm, KOH-I-NOOR</t>
  </si>
  <si>
    <t>Papier krepový čierny, 200cm x 50cm, KOH-I-NOOR</t>
  </si>
  <si>
    <t>Papier krepový hnedý, 200cm x 50cm, KOH-I-NOOR</t>
  </si>
  <si>
    <t>Papier krepový modrý, 200cm x 50cm, KOH-I-NOOR</t>
  </si>
  <si>
    <t>Papier krepový oranžový, 200cm x 50cm, KOH-I-NOOR</t>
  </si>
  <si>
    <t>Papier krepový ružový, 200cm x 50cm, KOH-I-NOOR</t>
  </si>
  <si>
    <t>Papier krepový zelený, 200cm x 50cm, KOH-I-NOOR</t>
  </si>
  <si>
    <t>Papier krepový žltý, 200cm x 50cm, KOH-I-NOOR</t>
  </si>
  <si>
    <t>Papier farebný červený formát A4, z bezdrevného farebného kartónu 125 g/m2, NOTES</t>
  </si>
  <si>
    <t>Papier farebný čierny formát A4, z bezdrevného farebného kartónu 125 g/m2, NOTES</t>
  </si>
  <si>
    <t>Papier farebný hnedý formát A4, z bezdrevného farebného kartónu 125 g/m2, NOTES</t>
  </si>
  <si>
    <t>Papier farebný žltý formát A4, z bezdrevného farebného kartónu 125 g/m2, NOTES</t>
  </si>
  <si>
    <t>Papier farebný tmavozelený formát A4, z bezdrevného farebného kartónu 125 g/m2, NOTES</t>
  </si>
  <si>
    <t>Papier farebný tmavomodrý formát A4, z bezdrevného farebného kartónu 125 g/m2, NOTES</t>
  </si>
  <si>
    <t>Papier farebný svetlozelený formát A4, z bezdrevného farebného kartónu 125 g/m2, NOTES</t>
  </si>
  <si>
    <t>Papier farebný svetlomodrý formát A4, z bezdrevného farebného kartónu 125 g/m2, NOTES</t>
  </si>
  <si>
    <t>Papier farebný ružový formát A4, z bezdrevného farebného kartónu 125 g/m2, NOTES</t>
  </si>
  <si>
    <t>Papier farebný oranžový formát A4, z bezdrevného farebného kartónu 125 g/m2, NOTES</t>
  </si>
  <si>
    <t>Papier farebný červený formát A2, z bezdrevného farebného kartónu 125 g/m2, NOTES</t>
  </si>
  <si>
    <t>Papier farebný čierny formát A2, z bezdrevného farebného kartónu 125 g/m2, NOTES</t>
  </si>
  <si>
    <t>Papier farebný hnedý formát A2, z bezdrevného farebného kartónu 125 g/m2, NOTES</t>
  </si>
  <si>
    <t>Papier farebný žltý formát A2, z bezdrevného farebného kartónu 125 g/m2, NOTES</t>
  </si>
  <si>
    <t>Papier farebný tmavozelený formát A2, z bezdrevného farebného kartónu 125 g/m2, NOTES</t>
  </si>
  <si>
    <t>Papier farebný tmavomodrý formát A2, z bezdrevného farebného kartónu 125 g/m2, NOTES</t>
  </si>
  <si>
    <t>Papier farebný svetlozelený formát A2, z bezdrevného farebného kartónu 125 g/m2, NOTES</t>
  </si>
  <si>
    <t>Papier farebný svetlomodrý formát A2, z bezdrevného farebného kartónu 125 g/m2, NOTES</t>
  </si>
  <si>
    <t>Papier farebný ružový formát A2, z bezdrevného farebného kartónu 125 g/m2, NOTES</t>
  </si>
  <si>
    <t>Papier farebný oranžový formát A2, z bezdrevného farebného kartónu 125 g/m2, NOTES</t>
  </si>
  <si>
    <t>Papier farebný A4 lepiaci, 8 kusov rôznych farieb, z lepiaceho farebného papiera 90 g/m2, NOTES</t>
  </si>
  <si>
    <t>Papier farebný B5 samolepiaci, 8 listov rôznych farieb, zo samolepiaceho farebného papiera 100 g/m2, NOTES</t>
  </si>
  <si>
    <t>Papiere farebné A4 mix 1x10 farieb, z bezdrevného farebného kartónu 125 g/m2, NOTES</t>
  </si>
  <si>
    <t>Papiere farebné A4 mix 5x10 farieb, z bezdrevného farebného kartónu 125 g/m2, NOTES</t>
  </si>
  <si>
    <t>Papiere farebné A3 mix 5x10 farieb, z bezdrevného farebného kartónu 125 g/m2, NOTES</t>
  </si>
  <si>
    <t>Papier baliaci 90cm x 125cm</t>
  </si>
  <si>
    <t>Papier krepový mix, 10 rôznych farieb, KOH-I-NOOR</t>
  </si>
  <si>
    <t>Rysovacie potreby - Súprava:  Trojuholník s ryskou, Trojuholník 60°/200mm, Pravítko 30cm, Uhlomer 180°</t>
  </si>
  <si>
    <t>Pero jednorázové 0,7mm modré s uzáverom, JUNIOR</t>
  </si>
  <si>
    <t>Pero jednorázové 0,7mm zelené s uzáverom, JUNIOR</t>
  </si>
  <si>
    <t>Pero jednorázové 0,7mm červené s uzáverom, JUNIOR</t>
  </si>
  <si>
    <t>Pero jednorázové 0,7mm čierne s uzáverom, JUNIOR</t>
  </si>
  <si>
    <t>Pero jednorázové 0,7mm - súprava 4 kusov (červené, čierne, zelené, modré), JUNIOR</t>
  </si>
  <si>
    <t>Papier kancelársky A4, 80g, 1kus</t>
  </si>
  <si>
    <t>Papier kancelársky A4, 80g, 500 kusov(1 balík)</t>
  </si>
  <si>
    <t>Papier vlnitý biely 50cm x 70cm</t>
  </si>
  <si>
    <t>Papier vlnitý červený 50cm x 70cm</t>
  </si>
  <si>
    <t>Papier vlnitý čierny 50cm x 70cm</t>
  </si>
  <si>
    <t>Papier vlnitý modrý 50cm x 70cm</t>
  </si>
  <si>
    <t>Papier vlnitý zelený 50cm x 70cm</t>
  </si>
  <si>
    <t>Papier vlnitý žltý 50cm x 70cm</t>
  </si>
  <si>
    <t>Výkresy farebné A4 mix 5x10 farieb, z bezdrevného farebného kartónu 225 g/m2, NOTES</t>
  </si>
  <si>
    <t>Výkresy farebné A3 mix 5x10 farieb, z bezdrevného farebného kartónu 225 g/m2, NOTES</t>
  </si>
  <si>
    <t>Papier milimetrový A3, NOTES</t>
  </si>
  <si>
    <t>Papier milimetrový A4, NOTES</t>
  </si>
  <si>
    <t>Papier farebný A4, 8 listov rôznych farieb v papierovom prebale, z EKO papiera 80 g/m2, NOTES</t>
  </si>
  <si>
    <t>Mikroceruzka / Pentelka 0,5mm, MAPED Long Life</t>
  </si>
  <si>
    <t>Mikroceruzka / Pentelka 0,5mm, TECHJOB TM-008 Solidly</t>
  </si>
  <si>
    <t>Ceruzka trojhranná nelámavá, MILAN</t>
  </si>
  <si>
    <t>Ceruzka trojhranná nelámavá, Faber-Castell grip 2001 HB</t>
  </si>
  <si>
    <t>Guma mazacia mäkká 31x19x9mm MILAN nata 648</t>
  </si>
  <si>
    <t>Strúhadlo plastové jednodierové, MAPED Vivo</t>
  </si>
  <si>
    <t>Guma Maped Minisofty</t>
  </si>
  <si>
    <t>Strúhadlo kovové jednodierové, MAPED Satellite</t>
  </si>
  <si>
    <t>Guma Maped Softy</t>
  </si>
  <si>
    <t>Guma mazacia mäkká 55x20x12mm, MAPED</t>
  </si>
  <si>
    <t>Strúhadlo plastové jednodierové, MAPED Boogy</t>
  </si>
  <si>
    <t>Strúhadlo plastové dvojdierové, MAPED Vivo</t>
  </si>
  <si>
    <t>Strúhadlo plastové jednodierové so zásobníkom, MAPED Boogy</t>
  </si>
  <si>
    <t>Strúhadlo plastové dvojdierové so zásobníkom, MAPED Boogy</t>
  </si>
  <si>
    <t>Strúhadlo plastové dvojdierové so zásobníkom, MAPED IGloo</t>
  </si>
  <si>
    <t>Voskovky 48 farebné okrúhle, dlžka 8cm, priemer 7,8mm, KOH-I-NOOR</t>
  </si>
  <si>
    <t>Voskovky 12 farebné trojhranné, priemer 9mm, MAPED</t>
  </si>
  <si>
    <t>Voskovky 18 farebné trojhranné, priemer 9mm, MAPED</t>
  </si>
  <si>
    <t>Voskovky 24 farebné trojhranné, priemer 9mm, MAPED</t>
  </si>
  <si>
    <t>Strúhadlo plastové jednodierové do priemeru 16mm, MAPED Vivo maxi</t>
  </si>
  <si>
    <t>Pero gélové/gumovacie 0,7mm modré s uzáverom, PILOT Frixion Ball</t>
  </si>
  <si>
    <t>Pero gélové/gumovacie 0,7mm zelené s uzáverom, PILOT Frixion Ball</t>
  </si>
  <si>
    <t>Pero gélové/gumovacie 0,7mm červené s uzáverom, PILOT Frixion Ball</t>
  </si>
  <si>
    <t>Pero gélové/gumovacie 0,7mm čierne s uzáverom, PILOT Frixion Ball</t>
  </si>
  <si>
    <t>Zvýrazňovač oranžový, stopa 1-5mm, CENTROPEN 8552</t>
  </si>
  <si>
    <t>Zvýrazňovač sada 4ks (žltý, oranžový, fialový, zelený), stopa 1-5mm, CENTROPEN 8552</t>
  </si>
  <si>
    <t>Zvýrazňovač ružový, stopa 1-5mm, CENTROPEN 8552</t>
  </si>
  <si>
    <t>Zvýrazňovač zelený, stopa 1-5mm, CENTROPEN 8552</t>
  </si>
  <si>
    <t>Zvýrazňovač žltý, stopa 1-5mm, CENTROPEN 8552</t>
  </si>
  <si>
    <t>Zvýrazňovač oranžový, stopa 1-3mm, CENTROPEN 2822</t>
  </si>
  <si>
    <t>Zvýrazňovač ružový, stopa 1-3mm, CENTROPEN 2822</t>
  </si>
  <si>
    <t>Zvýrazňovač zelený, stopa 1-3mm, CENTROPEN 2822</t>
  </si>
  <si>
    <t>Zvýrazňovač žltý, stopa 1-3mm, CENTROPEN 2822</t>
  </si>
  <si>
    <t>Mikroceruzka - Pentelka - tuhy 0,5mm 12ks, KOH-I-NOOR</t>
  </si>
  <si>
    <t xml:space="preserve">Kružidlo kovové 101M - 1001B, </t>
  </si>
  <si>
    <t xml:space="preserve">Kružidlo kovové Stop System, MAPED </t>
  </si>
  <si>
    <t>Nožnice Maped</t>
  </si>
  <si>
    <t>Nožnice pre ľavákov 13cm, MAPED Essentials</t>
  </si>
  <si>
    <t>Nožnice pre pravákov 13cm, MAPED Essentials</t>
  </si>
  <si>
    <t>Nožnice pre pravákov 13cm, s mäkkou rukoväťou, MAPED Essentials Soft</t>
  </si>
  <si>
    <t>Rysovacie potreby - Uhlomer 180°/125, KOH-I-NOOR</t>
  </si>
  <si>
    <t>Rysovacie potreby - Uhlomer 180°/100, KOH-I-NOOR</t>
  </si>
  <si>
    <t>Zvýrazňovač (oranžový, ružový, zelený, žltý), stopa 1-3mm, CENTROPEN 2822</t>
  </si>
  <si>
    <t>Záznamová kniha čistá, formát A4, 96 listov, tvrdá obálka, z bezdrevného papiera 60 g/m2, NOTES</t>
  </si>
  <si>
    <t>Kniha zázn. A4 linajková 96l.</t>
  </si>
  <si>
    <t>Kniha zázn. A4 čistá 96l.</t>
  </si>
  <si>
    <t>Kniha zázn. A4 linajková 144l.</t>
  </si>
  <si>
    <t>Kniha zázn. A4 linajková 192l.</t>
  </si>
  <si>
    <t>Kniha zázn. A5 linajková 96l.</t>
  </si>
  <si>
    <t>Kniha zázn. A5 čistá 96l.</t>
  </si>
  <si>
    <t>Kniha zázn. A5 štvorčeková 96l.</t>
  </si>
  <si>
    <t>Kniha zázn. A5 linajková 144l.</t>
  </si>
  <si>
    <t>Kniha zázn. A5 linajková 192l.</t>
  </si>
  <si>
    <t>Kniha zázn. A6 linajková 96l.</t>
  </si>
  <si>
    <t>Kniha zázn. A6 čistá 96l.</t>
  </si>
  <si>
    <t>Kniha zázn. A6 štvorčeková 96l.</t>
  </si>
  <si>
    <t>Záznamová kniha linkovaná(8 mm), formát A4, tvrdá obálka, 144 listov, tvrdá obálka, z bezdrevného papiera 60 g/m2, NOTES</t>
  </si>
  <si>
    <t>Záznamová kniha linkovaná(8 mm), formát A4, tvrdá obálka, 192 listov, tvrdá obálka, z bezdrevného papiera 60 g/m2, NOTES</t>
  </si>
  <si>
    <t>Záznamová kniha linkovaná(8 mm), formát A4, tvrdá obálka, 96 listov, tvrdá obálka, z bezdrevného papiera 60 g/m2, NOTES</t>
  </si>
  <si>
    <t>Záznamová kniha linkovaná(8 mm), formát A4, 144 listov, tvrdá obálka, z bezdrevného papiera 60 g/m2, NOTES</t>
  </si>
  <si>
    <t>Záznamová kniha linkovaná(8 mm), formát A4, 96 listov, z bezdrevného papiera 60 g/m2, NOTES</t>
  </si>
  <si>
    <t>Záznamová kniha linkovaná(8 mm), formát A4, 192 listov, tvrdá obálka, z bezdrevného papiera 60 g/m2, NOTES</t>
  </si>
  <si>
    <t>Záznamová kniha štvorčeková(5x5 mm), formát A4, 96 listov, tvrdá obálka, z bezdrevného papiera 60 g/m2, NOTES</t>
  </si>
  <si>
    <t>Záznamová kniha štvorčeková(5x5 mm), formát A4, tvrdá obálka, 96 listov, z bezdrevného papiera 60 g/m2, NOTES</t>
  </si>
  <si>
    <t>Kniha zázn. A4 štvorčeková 96l.</t>
  </si>
  <si>
    <t>Záznamová kniha čistá, formát A4, tvrdá obálka, 96 listov, tvrdá obálka, z bezdrevného papiera 60 g/m2, NOTES</t>
  </si>
  <si>
    <t>Záznamová kniha linkovaná(8 mm), formát A4, 96 listov, tvrdá obálka, z bezdrevného papiera 60 g/m2, NOTES</t>
  </si>
  <si>
    <t>Zvýrazňovač CP2822 oranžový</t>
  </si>
  <si>
    <t>Zvýrazňovač CP2822 ružový</t>
  </si>
  <si>
    <t>Zvýrazňovač CP2822 zelený</t>
  </si>
  <si>
    <t>Zvýrazňovač CP2822 sada 4ks</t>
  </si>
  <si>
    <t>Zvýrazňovač CP8552 zelený</t>
  </si>
  <si>
    <t>Fixky CP7790 6</t>
  </si>
  <si>
    <t>Fixky CP7790 12</t>
  </si>
  <si>
    <t>Fixky CP7790 18</t>
  </si>
  <si>
    <t>Fixky CP7790 24</t>
  </si>
  <si>
    <t>Int kód</t>
  </si>
  <si>
    <t>Cer.3hr. Stabilo Easy S ľavák</t>
  </si>
  <si>
    <t>Cer.3hr. Stabilo Easy S pravák</t>
  </si>
  <si>
    <t>Ceruzka červenomodrá, priemer 7mm, KOH-I-NOOR 3423</t>
  </si>
  <si>
    <t>Ceruzka grafitová školská číslo 1 (H), priemer 6,9mm, KOH-I-NOOR</t>
  </si>
  <si>
    <t>Ceruzka grafitová školská číslo 2 (HB), priemer 6,9mm, KOH-I-NOOR</t>
  </si>
  <si>
    <t>Ceruzka grafitová školská číslo 3 (B), priemer 6,9mm, KOH-I-NOOR</t>
  </si>
  <si>
    <t>Dvojhárok A4 čistý 10ks</t>
  </si>
  <si>
    <t>Dvojhárok A4 linajkový 10ks</t>
  </si>
  <si>
    <t>Dvojhárok A4 štvorčekový 10ks</t>
  </si>
  <si>
    <t>Farby vodové obdĺžnikové, malé (22,5 mm), 12 farebné, KOH-I-NOOR</t>
  </si>
  <si>
    <t>Farby vodové guľaté (22,5 mm), sada 12 farebné, KOH-I-NOOR</t>
  </si>
  <si>
    <t>Misky plastové na vodu, miešanie farieb a čistenie štetcov, KOH-I-NOOR</t>
  </si>
  <si>
    <t>Farby vodové/brilantné Anilinky, 22 mm, 12 farebné, KOH-I-NOOR</t>
  </si>
  <si>
    <t>Paleta maliarska plastová na temperové farby</t>
  </si>
  <si>
    <t>Paleta maliarska</t>
  </si>
  <si>
    <t>Guma mazacia mäkká 300/40, mazanie grafitových čiar 3B-3H, KOH-I-NOOR</t>
  </si>
  <si>
    <t>Guma mazacia mäkká 300/60, mazanie grafitových čiar 3B-3H, KOH-I-NOOR</t>
  </si>
  <si>
    <t>Guma mazacia mäkká 300/30, rozmer 35,5x28,5x10mm, mazanie grafitových čiar 3B-3H, KOH-I-NOOR</t>
  </si>
  <si>
    <t>Kružidlo kovové 04501B0100BL, rozsah 5-125 mm, dĺžka kružidla 122mm, KOH-I-NOOR</t>
  </si>
  <si>
    <t>Guma Milan 648 Nata</t>
  </si>
  <si>
    <t xml:space="preserve">Kalkulačka MILAN vrecková 8-miestna </t>
  </si>
  <si>
    <t>Kalkulačka Milan</t>
  </si>
  <si>
    <t>Kalkulačka M&amp;G vedecká MGC-03, s 240-funkciami</t>
  </si>
  <si>
    <t>Kalkulačka s funkciami</t>
  </si>
  <si>
    <t>Kružidlo 101M kovové</t>
  </si>
  <si>
    <t>Kružidlo 201M kov.ohyb.</t>
  </si>
  <si>
    <t>Kružidlo Maped kovové</t>
  </si>
  <si>
    <t>Kružidlo kovové 201M - 2001B s ohybným ramenom, rozmer balenia 15x140x10mm, Dodávané v plastovej krabičke</t>
  </si>
  <si>
    <t>Lep.tyč.tuhá Pritt 20g</t>
  </si>
  <si>
    <t>Lep.tyč.tuhá Pritt 10g</t>
  </si>
  <si>
    <t>Lep.tyč.tuhá Pritt 40g</t>
  </si>
  <si>
    <t>Lep.tek. Pritt Klovatina 100g</t>
  </si>
  <si>
    <t>Lep.disp. Pritt Školák 75g</t>
  </si>
  <si>
    <t>Lepidlo tekuté Klovatina 100g, na papier, PRITT</t>
  </si>
  <si>
    <t>Lep.uni. Pritt Gamafix 100g</t>
  </si>
  <si>
    <t>Lep.uni. Herkulules 130g</t>
  </si>
  <si>
    <t>Lep.uni. Herkulules 250g</t>
  </si>
  <si>
    <t>Lepidlo univerzálne disperzné GAMAFIX 100g, na papier, textil, drevo, keramické hmoty, lepenku, fotografie a apod., PRITT</t>
  </si>
  <si>
    <t>Lep.disp. Wurstol 120ml</t>
  </si>
  <si>
    <t>Lepidlo disperzné biele, objem 120ml, na papier, kartón, fotografie, drevo, kožu, textil., WURSTOL</t>
  </si>
  <si>
    <t>Lep.páska transparentná 19 mm x 33 m</t>
  </si>
  <si>
    <t xml:space="preserve">Lepidlo univerzálne 130g, na papier, drevo, korok, kožu, drevovláknité materiály a ďalšie savé materiály, HERKULES </t>
  </si>
  <si>
    <t xml:space="preserve">Lepidlo univerzálne 250g, na papier, drevo, korok, kožu, drevovláknité materiály a ďalšie savé materiály, HERKULES </t>
  </si>
  <si>
    <t>Lep.tyč.tekutá Pritt Pen 40ml</t>
  </si>
  <si>
    <t>Náplň do gumovacieho pera PILOT Frixion 0.7mm, červená 1ks</t>
  </si>
  <si>
    <t>Náplň do gumovacieho pera PILOT Frixion 0.7mm, čierna 1ks</t>
  </si>
  <si>
    <t>Náplň do gumovacieho pera PILOT Frixion 0.7mm, modrá 1ks</t>
  </si>
  <si>
    <t>Náplň do gumovacieho pera PILOT Frixion 0.7mm, zelená 1ks</t>
  </si>
  <si>
    <t>Nožnice Maped ľavák</t>
  </si>
  <si>
    <t>Nožnice Maped Soft</t>
  </si>
  <si>
    <t>Obal na zošit A4</t>
  </si>
  <si>
    <t>Obal na zošit A5</t>
  </si>
  <si>
    <t>Obal na zošit A6</t>
  </si>
  <si>
    <t>Papier A3 5x10 farieb</t>
  </si>
  <si>
    <t>Papier A4 1x10 farieb</t>
  </si>
  <si>
    <t>Papier A4 8 farieb v zložke</t>
  </si>
  <si>
    <t>Papier A4 2x10 farieb v zložke</t>
  </si>
  <si>
    <t>Papier B5 samolepiaci 8 farieb</t>
  </si>
  <si>
    <t>Papier A4 5x10 farieb</t>
  </si>
  <si>
    <t>Papier A4 lepiaci 8 farieb</t>
  </si>
  <si>
    <t>Papier krepový 10 farieb</t>
  </si>
  <si>
    <t>Papier krepový biely</t>
  </si>
  <si>
    <t>Papier krepový červený</t>
  </si>
  <si>
    <t>Papier krepový čierny</t>
  </si>
  <si>
    <t>Papier krepový hnedý</t>
  </si>
  <si>
    <t>Papier krepový modrý</t>
  </si>
  <si>
    <t>Papier krepový oranžový</t>
  </si>
  <si>
    <t>Papier krepový ružový</t>
  </si>
  <si>
    <t>Papier krepový zelený</t>
  </si>
  <si>
    <t>Papier krepový žltý</t>
  </si>
  <si>
    <t>Papier vlnitý biely</t>
  </si>
  <si>
    <t>Papier vlnitý červený</t>
  </si>
  <si>
    <t>Papier vlnitý čierny</t>
  </si>
  <si>
    <t>Papier vlnitý modrý</t>
  </si>
  <si>
    <t>Papier vlnitý zelený</t>
  </si>
  <si>
    <t>Papier vlnitý žltý</t>
  </si>
  <si>
    <t>Pastelky 3hr. Maped 6</t>
  </si>
  <si>
    <t>Pastelky 3hr. Maped 12</t>
  </si>
  <si>
    <t>Pastelky 3hr. Maped 18</t>
  </si>
  <si>
    <t>Pastelky 3hr. Maped 24</t>
  </si>
  <si>
    <t>Pastelky 3hr. Milan 12 Maxi</t>
  </si>
  <si>
    <t>Pastel suchý TOISON D´OR, priemer 10mm, okrúhly, 6 farebný, okrúhla prašná krieda, KOH-I-NOOR</t>
  </si>
  <si>
    <t>Pastel suchý TOISON D´OR, priemer 10mm, okrúhly, 12 farebný, okrúhla prašná krieda, KOH-I-NOOR</t>
  </si>
  <si>
    <t>Pastel tvrdý olejový GIOCONDA, 6 farebná, 4-hranná mastná krieda, KOH-I-NOOR</t>
  </si>
  <si>
    <t>Pastel tvrdý olejový GIOCONDA, 12 farebná, 4-hranná mastná krieda, KOH-I-NOOR</t>
  </si>
  <si>
    <t>Pero jednorázové červené</t>
  </si>
  <si>
    <t>Pero jednorázové čierne</t>
  </si>
  <si>
    <t>Pero jednorázové modré</t>
  </si>
  <si>
    <t>Pero jednorázové zelené</t>
  </si>
  <si>
    <t>Pero jednorázové sada</t>
  </si>
  <si>
    <t>Skicár A4 10 listov</t>
  </si>
  <si>
    <t>Skicár A4 20 listov</t>
  </si>
  <si>
    <t>Skicár A3 10 listov</t>
  </si>
  <si>
    <t>Skicár A3 20 listov</t>
  </si>
  <si>
    <t>Trojuholník s ryskou</t>
  </si>
  <si>
    <t>Názov položky</t>
  </si>
  <si>
    <t>Skicár A4, 20 listový, S42, z výkresového kartónu 200 g/m2, NOTES</t>
  </si>
  <si>
    <t>Skicár A4, 10 listový, S41, z výkresového kartónu 200 g/m2, NOTES</t>
  </si>
  <si>
    <t>Skicár A3, 20 listový, S32, z výkresového kartónu 200 g/m2, NOTES</t>
  </si>
  <si>
    <t>Skicár A3, 10 listový, S31, z výkresového kartónu 200 g/m2, NOTES</t>
  </si>
  <si>
    <t>Voskovky 3hr. Maped 12</t>
  </si>
  <si>
    <t>Voskovky 3hr. Maped 18</t>
  </si>
  <si>
    <t>Voskovky 3hr. Maped 24</t>
  </si>
  <si>
    <t>Výkres A3 5x10 farieb</t>
  </si>
  <si>
    <t>Výkres A4 5x10 farieb</t>
  </si>
  <si>
    <t>Výkres A3 180g 10ks</t>
  </si>
  <si>
    <t>Výkres A4 180g 10ks</t>
  </si>
  <si>
    <t>Zmizík CP2539</t>
  </si>
  <si>
    <t>Ceruzka 3hr. Milan HB</t>
  </si>
  <si>
    <t>Ceruzka 3hr. FaberCastell</t>
  </si>
  <si>
    <t>Ceruzka 3hr. Maped HB s gumou</t>
  </si>
  <si>
    <t>Ceruzka 3hr. Maped HB</t>
  </si>
  <si>
    <t>Dosky školské A4</t>
  </si>
  <si>
    <t>Dosky školské A5</t>
  </si>
  <si>
    <t>Box na zošity A4</t>
  </si>
  <si>
    <t>Box na zošity A5</t>
  </si>
  <si>
    <t>Atrament modrý do plniacich pier, objem 50ml, KOH-I-NOOR</t>
  </si>
  <si>
    <t>Lepiaca páska 19x33</t>
  </si>
  <si>
    <t>Dvojhárok skladaný A3 linkovaný(8 mm), 10hárkov, z bezdrevného papiera 70 g/m2, NOTES</t>
  </si>
  <si>
    <t>Dvojhárok skladaný A3 nelinkovaný(čistý), 10hárkov, z bezdrevného papiera 70 g/m2, NOTES</t>
  </si>
  <si>
    <t>Dvojhárok skladaný A3 štvorčekovaný(5x5 mm), 10hárkov, z bezdrevného papiera 70 g/m2, NOTES</t>
  </si>
  <si>
    <t>Papier A4 80g 1ks</t>
  </si>
  <si>
    <t>Papier A4 80g 500ks</t>
  </si>
  <si>
    <t>Pentelka Maped 0,5</t>
  </si>
  <si>
    <t>Pentelka Solidly 0,5</t>
  </si>
  <si>
    <t>Peračník prázdny, 1-poschodový</t>
  </si>
  <si>
    <t>Peračník plný, 1-poschodový</t>
  </si>
  <si>
    <t>Pero bombičkové CP2156</t>
  </si>
  <si>
    <t>Pero štvorfarebné plastové</t>
  </si>
  <si>
    <t>Pero gélové 205A červené</t>
  </si>
  <si>
    <t>Pero gélové 205A čierne</t>
  </si>
  <si>
    <t>Pero gélové 205A modré</t>
  </si>
  <si>
    <t>Pero gélové 205A zelené</t>
  </si>
  <si>
    <t>Podložka školská A4 PVC</t>
  </si>
  <si>
    <t>Strúhadlo kovové Maped Satellite</t>
  </si>
  <si>
    <t>Pravítko CP9502 30cm</t>
  </si>
  <si>
    <t>Strúhadlo Maped Vivo</t>
  </si>
  <si>
    <t>Podložka školská A5 PVC</t>
  </si>
  <si>
    <t>Strúhadlo Maped Boogy zásobník</t>
  </si>
  <si>
    <t>Strúhadlo Maped IGloo zásobník</t>
  </si>
  <si>
    <t>Strúhadlo Maped Vivo 2dier.</t>
  </si>
  <si>
    <t>Strúhadlo Maped Boogy</t>
  </si>
  <si>
    <t>Strúhadlo plastové jednodierové so zásobníkom, MAPED Igloo</t>
  </si>
  <si>
    <t>Strúhadlo Maped Vivo Maxi</t>
  </si>
  <si>
    <t>Pohár na vodu s vlnitým okrajom na umiestnenie štetca, pevný a protišmykový materiál, Faber-Castell</t>
  </si>
  <si>
    <t>Pohár na štetce Milan</t>
  </si>
  <si>
    <t>Pohár na štetce Faber-Castell</t>
  </si>
  <si>
    <t>Modelovacia podložka A4</t>
  </si>
  <si>
    <t>Modelovacia podložka A5</t>
  </si>
  <si>
    <t>Obrus na lavicu 70x130</t>
  </si>
  <si>
    <t>Obrus na VV 65x50</t>
  </si>
  <si>
    <t>Modelovacia podložka A4, 297x210, farby : biela, modrá, žltá, červená</t>
  </si>
  <si>
    <t>Obrus na výtvarnú výchovu PVC, rozmery 50x65cm, zdravotne nezávadný, ľahko umývateľný, farba: červeno-biela, modro-biela</t>
  </si>
  <si>
    <t>Fixky CP7790 30</t>
  </si>
  <si>
    <t>Fixky 3hr. CP7550 6</t>
  </si>
  <si>
    <t>Fixky 3hr. CP7550 12</t>
  </si>
  <si>
    <t>Fixky 3hr. CP7550 18</t>
  </si>
  <si>
    <t>Fixky 3hr. CP7550 24</t>
  </si>
  <si>
    <t>Fixky 3hr. CP7550 30</t>
  </si>
  <si>
    <t>Fixky 12 farebné, vyprateľné pri 60°C, valcový hrot 3,9mm, šírka stopy 2-3mm CENTROPEN 7550</t>
  </si>
  <si>
    <t>Fixky 18 farebné, vyprateľné pri 60°C, valcový hrot 3,9mm, šírka stopy 2-3mm CENTROPEN 7550</t>
  </si>
  <si>
    <t>Fixky 6 farebné vyprateľné pri 40°C, valcový hrot 2mm, šírka stopy 1mm CENTROPEN 7550</t>
  </si>
  <si>
    <t>Fixky 12 farebné vyprateľné pri 40°C, valcový hrot 2mm, šírka stopy 1mm CENTROPEN 7550</t>
  </si>
  <si>
    <t>Fixky 18 farebné vyprateľné pri 40°C, valcový hrot 2mm, šírka stopy 1mm CENTROPEN 7550</t>
  </si>
  <si>
    <t>Fixky 24 farebné vyprateľné pri 40°C, valcový hrot 2mm, šírka stopy 1mm CENTROPEN 7550</t>
  </si>
  <si>
    <t>Fixky 30 farebné vyprateľné pri 40°C, valcový hrot 2mm, šírka stopy 1mm CENTROPEN 7550</t>
  </si>
  <si>
    <t>Fixky 6 farebné vypratelné pri 40°C, v pastelových odtieňoch, valcový hrot, šírka stopy 1-2 mm, Centropen 7550</t>
  </si>
  <si>
    <t>Fixky 12 farebné vypratelné pri 40°C, v pastelových odtieňoch, valcový hrot, šírka stopy 1-2 mm, Centropen 7550</t>
  </si>
  <si>
    <t>Fixky 6 farebné vyprateľné pri 60°C, valcový hrot 1,8mm, šírka stopy 1mm, CENTROPEN 7790</t>
  </si>
  <si>
    <t>Fixky 12 farebné vyprateľné pri 60°C, valcový hrot 1,8mm, šírka stopy 1mm, CENTROPEN 7790</t>
  </si>
  <si>
    <t>Fixky 18 farebné vyprateľné pri 60°C, valcový hrot 1,8mm, šírka stopy 1mm, CENTROPEN 7790</t>
  </si>
  <si>
    <t>Fixky 24 farebné vyprateľné pri 60°C, valcový hrot 1,8mm, šírka stopy 1mm, CENTROPEN 7790</t>
  </si>
  <si>
    <t>Fixky 30 farebné vyprateľné pri 60°C, valcový hrot 1,8mm, šírka stopy 1mm, CENTROPEN 7790</t>
  </si>
  <si>
    <t>Fixky 3hr.CP2510 12 Just Perfect</t>
  </si>
  <si>
    <t>Fixky 3hr.CP2510 18 Just Perfect</t>
  </si>
  <si>
    <t>Pastelky trojhranné 6 farebné, tuha 2,9mm, MAPED Color'Peps Star</t>
  </si>
  <si>
    <t>Pastelky trojhranné 12 farebné, tuha 2,9mm, MAPED Color'Peps Star</t>
  </si>
  <si>
    <t>Pastelky trojhranné 18 farebné, tuha 2,9mm, MAPED Color'Peps Star</t>
  </si>
  <si>
    <t>Pastelky trojhranné 24 farebné, tuha 2,9mm, MAPED Color'Peps Star</t>
  </si>
  <si>
    <t>Pastelky trojhranné 36 farebné, tuha 2,9mm, MAPED Color'Peps Star</t>
  </si>
  <si>
    <t>Pastelky 3hr. Maped 36</t>
  </si>
  <si>
    <t>Pastelky trojhranné 48 farebné, tuha 2,9mm, MAPED Color'Peps Star</t>
  </si>
  <si>
    <t>Pastelky 3hr. Maped 48</t>
  </si>
  <si>
    <t>Pastelky trojhranné 12 farebné, tuha 4,7mm, MAPED Color'Peps Star Jumbo</t>
  </si>
  <si>
    <t>Pastelky 3hr. Maped 12 Jumbo</t>
  </si>
  <si>
    <t>Pastelky 3hr. Maped 24 Jumbo</t>
  </si>
  <si>
    <t>Pastelky trojhranné 24 farebné, tuha 4,7mm, MAPED Color'Peps Star Jumbo</t>
  </si>
  <si>
    <t>Pastelky 3hr. Maped 18 Jumbo</t>
  </si>
  <si>
    <t>Pastelky trojhranné 18 farebné, tuha 4,7mm, MAPED Color'Peps Star Jumbo</t>
  </si>
  <si>
    <t>Atrament čierny do plniacich pier, objem 50ml, KOH-I-NOOR</t>
  </si>
  <si>
    <t>Atrament červený do plniacich pier, objem 50ml, KOH-I-NOOR</t>
  </si>
  <si>
    <t>Atrament čierny do plniacich pier, objem 50ml, použitie v archívoch, spisovaní dokumentov, v matrikách, KOH-I-NOOR</t>
  </si>
  <si>
    <t>Fixky 3hr. CP7550 6 Pastel</t>
  </si>
  <si>
    <t>Fixky 3hr. CP7550 12 Pastel</t>
  </si>
  <si>
    <t>Pero gélové 205A sada</t>
  </si>
  <si>
    <t>Pero gelové 205A gumovaný úchyt 0,5mm, sada 4 farieb s uzáverom, JUNIOR</t>
  </si>
  <si>
    <t>Náhradná náplň pre roller Stabilo EASYoriginal, šírka stopy 0,5 mm, obsahuje 3 ks.</t>
  </si>
  <si>
    <t>Náplň Stabilo Easy 0,5mm 3ks</t>
  </si>
  <si>
    <t>Perá guľočkové</t>
  </si>
  <si>
    <t>Pero guľôčkové Tornádo Cool, gumovaný úchyt 0,3mm modré zmizikovateľné s uzáverom, CENTROPEN</t>
  </si>
  <si>
    <t>Pero Milan P1 modré</t>
  </si>
  <si>
    <t>Pero Milan P1 zelené</t>
  </si>
  <si>
    <t>Pero Milan P1 červené</t>
  </si>
  <si>
    <t>Pero Milan P1 čierne</t>
  </si>
  <si>
    <t>Pero Milan P1 Stylus</t>
  </si>
  <si>
    <t>Pero guľôčkové pogumované 1,0mm modrá s dotykovým klikerom na dotykový display, MILAN</t>
  </si>
  <si>
    <t>Perá gumovacie</t>
  </si>
  <si>
    <t>Pero Pilot Frixion modré</t>
  </si>
  <si>
    <t>Pero Pilot Frixion zelené</t>
  </si>
  <si>
    <t>Pero Pilot Frixion červené</t>
  </si>
  <si>
    <t>Pero Pilot Frixion čierne</t>
  </si>
  <si>
    <t>Pero atramentové bombičkové, zmizikovateľné s uzáverom,  CENTROPEN 2156 Student</t>
  </si>
  <si>
    <t>Pero Stabilo EASY pravák</t>
  </si>
  <si>
    <t>Roller guľočkový Stabilo Easy original modrý pravák, zmizikovateľné, ergonimický design, priemer hrotu 0,5mm, STABILLO</t>
  </si>
  <si>
    <t>Roller guľočkový Stabilo Easy original modrý ľavák, zmizikovateľné, ergonimický design, priemer hrotu 0,5mm, STABILO</t>
  </si>
  <si>
    <t>Pero čínske</t>
  </si>
  <si>
    <t>Perá gélové</t>
  </si>
  <si>
    <t>Zmizíky</t>
  </si>
  <si>
    <t>Náplne do pier</t>
  </si>
  <si>
    <t>Dvojhárky</t>
  </si>
  <si>
    <t>Papier milimetrový</t>
  </si>
  <si>
    <t>Pero Stabilo EASY lavák</t>
  </si>
  <si>
    <t>Boxy na zošity</t>
  </si>
  <si>
    <t>Tuhy</t>
  </si>
  <si>
    <t>Náčrtník A3 20 listov</t>
  </si>
  <si>
    <t>Náčrtník A4 20 listov</t>
  </si>
  <si>
    <t>Náčrtník A4 40 listov</t>
  </si>
  <si>
    <t>Náčrtník A5 40 listov</t>
  </si>
  <si>
    <t>Vodové farby</t>
  </si>
  <si>
    <t>Temperové farby</t>
  </si>
  <si>
    <t>Popis položky</t>
  </si>
  <si>
    <t>Školské zošity a knihy</t>
  </si>
  <si>
    <t>Školský papier</t>
  </si>
  <si>
    <t>Papier kancelársky a baliaci</t>
  </si>
  <si>
    <t>Písanie a Korekcia</t>
  </si>
  <si>
    <t>Ceruzky a pentelky</t>
  </si>
  <si>
    <t>Kreslenie</t>
  </si>
  <si>
    <t>Maľovanie</t>
  </si>
  <si>
    <t>Prstové farby</t>
  </si>
  <si>
    <t>Maliarske palety a poháre na vodu</t>
  </si>
  <si>
    <t>Obrus na školskú lavicu PVC, rozmery 130x70cm</t>
  </si>
  <si>
    <t>Obrusy</t>
  </si>
  <si>
    <t>Rysovacie potreby</t>
  </si>
  <si>
    <t>Uhlomery</t>
  </si>
  <si>
    <t>Lepidlá, lepiace pásky</t>
  </si>
  <si>
    <t>Nožnice školské</t>
  </si>
  <si>
    <t>Modelovanie</t>
  </si>
  <si>
    <t>Plastelíny</t>
  </si>
  <si>
    <t>Kaligrafia</t>
  </si>
  <si>
    <t>Rúčky a pierka</t>
  </si>
  <si>
    <t>Flaška na pitie</t>
  </si>
  <si>
    <t>Box na jedlo</t>
  </si>
  <si>
    <t>Rúčka na kaligrafické pierka, kovový upínací mechanizmus umožňuje jednoduché a pohodlné držanie, pevne fixuje hrot pierka</t>
  </si>
  <si>
    <t>Kaligrafické zrezané pierko je vhodné na písanie aj kresbu</t>
  </si>
  <si>
    <t>Sada 5ks určených pre rôzne typy umeleckej kresby a písma</t>
  </si>
  <si>
    <t>Plastová fľaša na pitie, zdravotne nezávadný materiál</t>
  </si>
  <si>
    <t>Box na desiatu je vhodný do školy, na výlety a športové aktivity, zdravotne nezávadný materiál</t>
  </si>
  <si>
    <t>Tuš technický modrý 20g, KOH-I-NOOR</t>
  </si>
  <si>
    <t>Tuš technický žltý 20g, KOH-I-NOOR</t>
  </si>
  <si>
    <t>Tuš technický červený 20g, KOH-I-NOOR</t>
  </si>
  <si>
    <t>Tuš technický biely 20g, KOH-I-NOOR</t>
  </si>
  <si>
    <t>Tuš technický sada 6 farieb, 6x20g, KOH-I-NOOR</t>
  </si>
  <si>
    <t>Tuš technický zelený 20g, KOH-I-NOOR</t>
  </si>
  <si>
    <t>Ostatné školské potreby</t>
  </si>
  <si>
    <t>Flašky, boxy na jedlo</t>
  </si>
  <si>
    <t>Pero gélové MILAN modré</t>
  </si>
  <si>
    <t>Pero guľočkové čínske Herb 330, JUNIOR</t>
  </si>
  <si>
    <t>Guma kombi. 6541/40, rozmer 57x19,5x8 mm, stredné tvrdosti, gumovanie čiar, škvŕn atramentu, tušu, strojov a túh, KOH-I-NOOR</t>
  </si>
  <si>
    <t>Náplň Pilot 0,7 červená 3ks</t>
  </si>
  <si>
    <t>Náplň Pilot 0,7 čierna 3ks</t>
  </si>
  <si>
    <t>Náplň Pilot 0,7 modrá 3ks</t>
  </si>
  <si>
    <t>Náplň Pilot 0,7 zelená 3ks</t>
  </si>
  <si>
    <t>Perá bombičkové</t>
  </si>
  <si>
    <t>Rollery</t>
  </si>
  <si>
    <t>Strúhadlo Maped IGloo 2dier.zás.</t>
  </si>
  <si>
    <t>Zvýrazňovač CP8552 oranžový</t>
  </si>
  <si>
    <t>Zvýrazňovač CP8552 ružový</t>
  </si>
  <si>
    <t>Zvýrazňovač CP8552 sada 4ks</t>
  </si>
  <si>
    <t>Zvýrazňovač CP8552 žltý</t>
  </si>
  <si>
    <t>Zvýrazňovač CP2822 žltý</t>
  </si>
  <si>
    <t>Farby temperové 10 farebné, objem 16ml, maľovanie na papier, kartón, drevo a iné materiály, riediteľné vodou, KOH-I-NOOR</t>
  </si>
  <si>
    <t>Farby temperové 6 farebné, objem 16ml, maľovanie na papier, kartón, drevo a iné materiály, riediteľné vodou, KOH-I-NOOR</t>
  </si>
  <si>
    <t>Papier milimetrový A3 1ks</t>
  </si>
  <si>
    <t>Papier milimetrový A4 1ks</t>
  </si>
  <si>
    <t>Podložky na modelovanie</t>
  </si>
  <si>
    <t>Tuš technický čierny 20g, KOH-I-NOOR</t>
  </si>
  <si>
    <t>Fixky</t>
  </si>
  <si>
    <t>Dosky</t>
  </si>
  <si>
    <t>Atrament KOH 50ml modrý</t>
  </si>
  <si>
    <t>Ceruzka KOH červenomodrá</t>
  </si>
  <si>
    <t>Ceruzka KOH školská 1</t>
  </si>
  <si>
    <t>Ceruzka KOH školská 2</t>
  </si>
  <si>
    <t>Ceruzka KOH školská 3</t>
  </si>
  <si>
    <t>Farby temperové KOH 6</t>
  </si>
  <si>
    <t>Farby temperové KOH 10</t>
  </si>
  <si>
    <t>Farby vod.ob. KOH Anilinky 12</t>
  </si>
  <si>
    <t>Misky súprava KOH 5ks</t>
  </si>
  <si>
    <t>Farby vod.ob.malé KOH 12</t>
  </si>
  <si>
    <t>Farby vod.ob.veľké KOH 12</t>
  </si>
  <si>
    <t>Farby vod.okrúhle KOH 12</t>
  </si>
  <si>
    <t>Guma KOH 300/40</t>
  </si>
  <si>
    <t>Guma KOH 300/30</t>
  </si>
  <si>
    <t>Guma KOH 300/60</t>
  </si>
  <si>
    <t>Guma KOH 6541/40 bielo-sivá</t>
  </si>
  <si>
    <t>Kružidlo KOH kovové</t>
  </si>
  <si>
    <t>Lepiaca pasta KOH 50ml</t>
  </si>
  <si>
    <t>Nožnice KOH</t>
  </si>
  <si>
    <t>Nožnice KOH ľavák</t>
  </si>
  <si>
    <t>Pastelky KOH Plasti Color 12</t>
  </si>
  <si>
    <t>Pastelky KOH Progresso 6</t>
  </si>
  <si>
    <t>Pastelky KOH Progresso 12</t>
  </si>
  <si>
    <t>Pastelky KOH Progresso 24</t>
  </si>
  <si>
    <t>Pastelky KOH Scala 6</t>
  </si>
  <si>
    <t>Pastelky KOH Scala 12</t>
  </si>
  <si>
    <t>Pastel olejový KOH Gioconda 6</t>
  </si>
  <si>
    <t>Pastel olejový KOH Gioconda 12</t>
  </si>
  <si>
    <t>Pastel prašný KOH Toison 6</t>
  </si>
  <si>
    <t>Pastel prašný KOH Toison 12</t>
  </si>
  <si>
    <t>Pastelky KOH 6</t>
  </si>
  <si>
    <t>Pastelky KOH 6 Triocolor</t>
  </si>
  <si>
    <t>Pastelky KOH 12</t>
  </si>
  <si>
    <t>Pastelky KOH 12 Triocolor</t>
  </si>
  <si>
    <t>Pastelky KOH 18 Triocolor</t>
  </si>
  <si>
    <t>Pastelky KOH 24 Triocolor</t>
  </si>
  <si>
    <t>Plastelína KOH 5</t>
  </si>
  <si>
    <t>Plastelína KOH 10</t>
  </si>
  <si>
    <t>Pravítko KOH 20cm</t>
  </si>
  <si>
    <t>Pravítko KOH 30cm</t>
  </si>
  <si>
    <t>Štetec KOH guľatý 2</t>
  </si>
  <si>
    <t>Štetec KOH guľatý 4</t>
  </si>
  <si>
    <t>Štetec KOH guľatý 6</t>
  </si>
  <si>
    <t>Štetec KOH guľatý 8</t>
  </si>
  <si>
    <t>Štetec KOH guľatý 10</t>
  </si>
  <si>
    <t>Štetec KOH guľatý 12</t>
  </si>
  <si>
    <t>Štetec KOH plochý 0</t>
  </si>
  <si>
    <t>Štetec KOH plochý 2</t>
  </si>
  <si>
    <t>Štetec KOH plochý 4</t>
  </si>
  <si>
    <t>Štetec KOH plochý 6</t>
  </si>
  <si>
    <t>Štetec KOH plochý 8</t>
  </si>
  <si>
    <t>Štetec KOH plochý 10</t>
  </si>
  <si>
    <t>Štetec KOH plochý 12</t>
  </si>
  <si>
    <t>Štetec KOH plochý 14</t>
  </si>
  <si>
    <t>Štetec KOH plochý 16</t>
  </si>
  <si>
    <t>Trojuholník KOH 60°/200</t>
  </si>
  <si>
    <t>Trojuholník KOH s ryskou</t>
  </si>
  <si>
    <t>Tuhy KOH do kružidla 10ks</t>
  </si>
  <si>
    <t>Tuhy KOH do pentelky 0,5</t>
  </si>
  <si>
    <t>Tuhy KOH Scala 12 farieb</t>
  </si>
  <si>
    <t>Tuhy KOH Scala 2x6 farieb</t>
  </si>
  <si>
    <t>Tuš KOH 20g čierny</t>
  </si>
  <si>
    <t>Uhlomer KOH 180°/100</t>
  </si>
  <si>
    <t>Uhlomer KOH 180°/125</t>
  </si>
  <si>
    <t>Uhlomer KOH 360°</t>
  </si>
  <si>
    <t>Voskovky KOH 6</t>
  </si>
  <si>
    <t>Voskovky KOH 12</t>
  </si>
  <si>
    <t>Voskovky 3hr. KOH 12</t>
  </si>
  <si>
    <t>Voskovky KOH 24</t>
  </si>
  <si>
    <t>Voskovky 3hr. KOH 24</t>
  </si>
  <si>
    <t>Voskovky KOH 48</t>
  </si>
  <si>
    <t>Atrament KOH 50ml červený</t>
  </si>
  <si>
    <t>Atrament KOH 50ml čierny</t>
  </si>
  <si>
    <t>Atrament KOH 50ml Document</t>
  </si>
  <si>
    <t>Tuš KOH 20g modrý</t>
  </si>
  <si>
    <t>Tuš KOH 20g žltý</t>
  </si>
  <si>
    <t>Tuš KOH 20g červený</t>
  </si>
  <si>
    <t>Tuš KOH 20g biely</t>
  </si>
  <si>
    <t>Tuš KOH 20g zelený</t>
  </si>
  <si>
    <t>Tuš KOH 20g sada 6 farieb</t>
  </si>
  <si>
    <t>Vrecko na prezuvky,VV,TV,hyg.</t>
  </si>
  <si>
    <t>Vrecúško na prezuvky / výtvarnú výchovu / telesnú výchovu alebo hygienické potreby</t>
  </si>
  <si>
    <t>Tašky</t>
  </si>
  <si>
    <t>Vrecká, Zástery</t>
  </si>
  <si>
    <t>Zástera na výtvarnú výchovu PVC</t>
  </si>
  <si>
    <t>Zástera na VV PVC</t>
  </si>
  <si>
    <t>Kaligrafické pierko 1ks</t>
  </si>
  <si>
    <t>Kaligrafické pierko 5ks sada</t>
  </si>
  <si>
    <t>Kaligrafická rúčka</t>
  </si>
  <si>
    <t>Pravítka CP9500 súprava</t>
  </si>
  <si>
    <t>Náplň bombičky CP 6ks</t>
  </si>
  <si>
    <t>Farby prstové Milan sada 6ks</t>
  </si>
  <si>
    <t>Taška školská 1-2.ročník</t>
  </si>
  <si>
    <t>Taška školská 2.stupeň</t>
  </si>
  <si>
    <t>Taška školská 3-5.ročník</t>
  </si>
  <si>
    <t>Taška školská - Batoh 1-2.ročník</t>
  </si>
  <si>
    <t>Taška školská - Batoh 2.stupeň</t>
  </si>
  <si>
    <t>Taška školská - Batoh 3-5.ročník</t>
  </si>
  <si>
    <t>Strúhadlo Maped Boogy 2dier.zás.</t>
  </si>
  <si>
    <t>Zošit 4210</t>
  </si>
  <si>
    <t>Zošit 4210 štvorčekovaný(10x10 mm), formát A4, 20 listový, z bezdrevného papiera 70 g/m2, NOTES</t>
  </si>
  <si>
    <t>Modelovacia podložka A3</t>
  </si>
  <si>
    <t>Modelovacia podložka A5, 210x148, farby : biela, modrá, žltá, červená</t>
  </si>
  <si>
    <t>Modelovacia podložka A3, 297x420, farby : modrá, žltá, červená</t>
  </si>
  <si>
    <t>Prstové farby KOH sada 6ks</t>
  </si>
  <si>
    <t>Farby prstové KOH-I-NOOR 50 ml, farby: žltá, modrá, biela, čierna, červená a zelená</t>
  </si>
  <si>
    <t>Farby prstové MILAN 25 ml, farby: žltá, modrá, biela, čierna, červená a zelená</t>
  </si>
  <si>
    <t>Pero bombičkové Maped Classic</t>
  </si>
  <si>
    <t>Pero atramentové bombičkové, zmizikovateľné s uzáverom,  MAPED Classic</t>
  </si>
  <si>
    <t>Pero guľôčkové s gumovým úchopom, 0,5mm modré plastové s tlačidlom, JUNIOR</t>
  </si>
  <si>
    <t>Pero štvorfarebné (červená, čierna, zelená, modrá) plastové</t>
  </si>
  <si>
    <t>Pero guľočkové s gumovým úchopom, 0,7mm modré, JUNIOR TY144</t>
  </si>
  <si>
    <t>Pero guľôčkové pogumované 0,7mm modré plastové s tlačidlom, JUNIOR TB214</t>
  </si>
  <si>
    <t>Pero Solidly 0,5 modré</t>
  </si>
  <si>
    <t>Pero guľ.TY144 modré</t>
  </si>
  <si>
    <t>Pero guľ.TB214 modré</t>
  </si>
  <si>
    <t>Pero Tornádo Original</t>
  </si>
  <si>
    <t>Pero Tornádo Boom</t>
  </si>
  <si>
    <t>Pero Tornádo Fruity</t>
  </si>
  <si>
    <t>Pero Tornádo Cool</t>
  </si>
  <si>
    <t>Výkres A4 225g červený</t>
  </si>
  <si>
    <t>Výkres A4 225g čierny</t>
  </si>
  <si>
    <t>Výkres A4 225g hnedý</t>
  </si>
  <si>
    <t>Výkres A4 225g žltý</t>
  </si>
  <si>
    <t>Výkres A4 225g tmavozelený</t>
  </si>
  <si>
    <t>Výkres A4 225g tmavomodrý</t>
  </si>
  <si>
    <t>Výkres A4 225g svetlozelený</t>
  </si>
  <si>
    <t>Výkres A4 225g svetlomodrý</t>
  </si>
  <si>
    <t>Výkres A4 225g ružový</t>
  </si>
  <si>
    <t>Výkres A4 225g oranžový</t>
  </si>
  <si>
    <t>Výkres A3 225g červený</t>
  </si>
  <si>
    <t>Výkres A3 225g čierny</t>
  </si>
  <si>
    <t>Výkres A3 225g hnedý</t>
  </si>
  <si>
    <t>Výkres A3 225g žltý</t>
  </si>
  <si>
    <t>Výkres A3 225g tmavozelený</t>
  </si>
  <si>
    <t>Výkres A3 225g tmavomodrý</t>
  </si>
  <si>
    <t>Výkres A3 225g svetlozelený</t>
  </si>
  <si>
    <t>Výkres A3 225g svetlomodrý</t>
  </si>
  <si>
    <t>Výkres A3 225g ružový</t>
  </si>
  <si>
    <t>Výkres A3 225g oranžový</t>
  </si>
  <si>
    <t>Výkres A2 225g červený</t>
  </si>
  <si>
    <t>Výkres A2 225g čierny</t>
  </si>
  <si>
    <t>Výkres A2 225g hnedý</t>
  </si>
  <si>
    <t>Výkres A2 225g žltý</t>
  </si>
  <si>
    <t>Výkres A2 225g tmavozelený</t>
  </si>
  <si>
    <t>Výkres A2 225g tmavomodrý</t>
  </si>
  <si>
    <t>Výkres A2 225g svetlozelený</t>
  </si>
  <si>
    <t>Výkres A2 225g svetlomodrý</t>
  </si>
  <si>
    <t>Výkres A2 225g ružový</t>
  </si>
  <si>
    <t>Výkres A2 225g oranžový</t>
  </si>
  <si>
    <t>Výkres A1 225g červený</t>
  </si>
  <si>
    <t>Výkres A1 225g čierny</t>
  </si>
  <si>
    <t>Výkres A1 225g hnedý</t>
  </si>
  <si>
    <t>Výkres A1 225g žltý</t>
  </si>
  <si>
    <t>Výkres A1 225g tmavozelený</t>
  </si>
  <si>
    <t>Výkres A1 225g tmavomodrý</t>
  </si>
  <si>
    <t>Výkres A1 225g svetlozelený</t>
  </si>
  <si>
    <t>Výkres A1 225g svetlomodrý</t>
  </si>
  <si>
    <t>Výkres A1 225g ružový</t>
  </si>
  <si>
    <t>Výkres A1 225g oranžový</t>
  </si>
  <si>
    <t>Papier A4 125g červený</t>
  </si>
  <si>
    <t>Papier A4 125g čierny</t>
  </si>
  <si>
    <t>Papier A4 125g hnedý</t>
  </si>
  <si>
    <t>Papier A4 125g žltý</t>
  </si>
  <si>
    <t>Papier A4 125g tmavozelený</t>
  </si>
  <si>
    <t>Papier A4 125g tmavomodrý</t>
  </si>
  <si>
    <t>Papier A4 125g svetlozelený</t>
  </si>
  <si>
    <t>Papier A4 125g svetlomodrý</t>
  </si>
  <si>
    <t>Papier A4 125g ružový</t>
  </si>
  <si>
    <t>Papier A4 125g oranžový</t>
  </si>
  <si>
    <t>Papier A2 125g červený</t>
  </si>
  <si>
    <t>Papier A2 125g čierny</t>
  </si>
  <si>
    <t>Papier A2 125g hnedý</t>
  </si>
  <si>
    <t>Papier A2 125g žltý</t>
  </si>
  <si>
    <t>Papier A2 125g tmavozelený</t>
  </si>
  <si>
    <t>Papier A2 125g tmavomodrý</t>
  </si>
  <si>
    <t>Papier A2 125g svetlozelený</t>
  </si>
  <si>
    <t>Papier A2 125g svetlomodrý</t>
  </si>
  <si>
    <t>Papier A2 125g ružový</t>
  </si>
  <si>
    <t>Papier A2 125g oranžový</t>
  </si>
  <si>
    <t>Skicár A3 20 listov farebný</t>
  </si>
  <si>
    <t>Skicár A4 20 listov farebný</t>
  </si>
  <si>
    <t>Skicár A4 20 listov čierny</t>
  </si>
  <si>
    <t>Skicár A3, Blok lepený 2x10 listový, S32 farebný, z farebných papierov 130 g/m2, NOTES</t>
  </si>
  <si>
    <t>Skicár A4, Blok lepený 2x10 listový, S42 farebný, z farebných papierov 130 g/m2, NOTES</t>
  </si>
  <si>
    <t>Skicár A4, Blok lepený 20 listový, S42, z čierneho kartónu 125 g/m2, NOTES</t>
  </si>
  <si>
    <t>Skicár A2, 30 listový, S23, z ofsetového kartónu v hrebeňovej väzbe, 150 g/m2, NOTES</t>
  </si>
  <si>
    <t>Skicár A3, 30 listový, S33, z ofsetového kartónu v hrebeňovej väzbe, 150 g/m2, NOTES</t>
  </si>
  <si>
    <t>Skicár A4, 20 listový, S42, z ofsetového kartónu v hrebeňovej väzbe, 150 g/m2, NOTES</t>
  </si>
  <si>
    <t>Náčrtník A3, 20 listový, N32, lepený, z náčrtkového papiera 80 g/m2, NOTES</t>
  </si>
  <si>
    <t>Náčrtník A4, 20 listový, N42, lepený, z náčrtkového papiera 80 g/m2, NOTES</t>
  </si>
  <si>
    <t>Náčrtník A4, 40 listový, N44, lepený, z náčrtkového papiera 80 g/m2, NOTES</t>
  </si>
  <si>
    <t>Náčrtník A5, 40 listový, N54, lepený, z náčrtkového papiera 80 g/m2, NOTES</t>
  </si>
  <si>
    <t>Zošit 440R</t>
  </si>
  <si>
    <t>Zošit 440R nelinkovaný(čistý) s rámčekom, formát A4, 40 listový, z bezdrevného papiera 60 g/m2, NOTES</t>
  </si>
  <si>
    <t>Papier farebný A4, 20 listov 2x10 farieb v papierovom prebale, z EKO papiera 80 g/m2, NOTES</t>
  </si>
  <si>
    <t>Papier A4 80g červený</t>
  </si>
  <si>
    <t>Papier A4 80g čierny</t>
  </si>
  <si>
    <t>Papier A4 80g hnedý</t>
  </si>
  <si>
    <t>Papier A4 80g žltý</t>
  </si>
  <si>
    <t>Papier A4 80g tmavozelený</t>
  </si>
  <si>
    <t>Papier A4 80g tmavomodrý</t>
  </si>
  <si>
    <t>Papier A4 80g svetlozelený</t>
  </si>
  <si>
    <t>Papier A4 80g svetlomodrý</t>
  </si>
  <si>
    <t>Papier A4 80g ružový</t>
  </si>
  <si>
    <t>Papier A4 80g oranžový</t>
  </si>
  <si>
    <t>Papier A3 80g červený</t>
  </si>
  <si>
    <t>Papier A3 80g čierny</t>
  </si>
  <si>
    <t>Papier A3 80g hnedý</t>
  </si>
  <si>
    <t>Papier A3 80g žltý</t>
  </si>
  <si>
    <t>Papier A3 80g tmavozelený</t>
  </si>
  <si>
    <t>Papier A3 80g tmavomodrý</t>
  </si>
  <si>
    <t>Papier A3 80g svetlozelený</t>
  </si>
  <si>
    <t>Papier A3 80g svetlomodrý</t>
  </si>
  <si>
    <t>Papier A3 80g ružový</t>
  </si>
  <si>
    <t>Papier A3 80g oranžový</t>
  </si>
  <si>
    <t>Papier farebný červený formát A4, z bezdrevného farebného kartónu 80 g/m2, NOTES</t>
  </si>
  <si>
    <t>Papier farebný čierny formát A4, z bezdrevného farebného kartónu 80 g/m2, NOTES</t>
  </si>
  <si>
    <t>Papier farebný hnedý formát A4, z bezdrevného farebného kartónu 80 g/m2, NOTES</t>
  </si>
  <si>
    <t>Papier farebný žltý formát A4, z bezdrevného farebného kartónu 80 g/m2, NOTES</t>
  </si>
  <si>
    <t>Papier farebný tmavozelený formát A4, z bezdrevného farebného kartónu 80 g/m2, NOTES</t>
  </si>
  <si>
    <t>Papier farebný tmavomodrý formát A4, z bezdrevného farebného kartónu 80 g/m2, NOTES</t>
  </si>
  <si>
    <t>Papier farebný svetlozelený formát A4, z bezdrevného farebného kartónu 80 g/m2, NOTES</t>
  </si>
  <si>
    <t>Papier farebný svetlomodrý formát A4, z bezdrevného farebného kartónu 80 g/m2, NOTES</t>
  </si>
  <si>
    <t>Papier farebný ružový formát A4, z bezdrevného farebného kartónu 80 g/m2, NOTES</t>
  </si>
  <si>
    <t>Papier farebný oranžový formát A4, z bezdrevného farebného kartónu 80 g/m2, NOTES</t>
  </si>
  <si>
    <t>Papier farebný červený formát A3, z bezdrevného farebného kartónu 80 g/m2, NOTES</t>
  </si>
  <si>
    <t>Papier farebný čierny formát A3, z bezdrevného farebného kartónu 80 g/m2, NOTES</t>
  </si>
  <si>
    <t>Papier farebný hnedý formát A3, z bezdrevného farebného kartónu 80 g/m2, NOTES</t>
  </si>
  <si>
    <t>Papier farebný žltý formát A3, z bezdrevného farebného kartónu 80 g/m2, NOTES</t>
  </si>
  <si>
    <t>Papier farebný tmavozelený formát A3, z bezdrevného farebného kartónu 80 g/m2, NOTES</t>
  </si>
  <si>
    <t>Papier farebný tmavomodrý formát A3, z bezdrevného farebného kartónu 80 g/m2, NOTES</t>
  </si>
  <si>
    <t>Papier farebný svetlozelený formát A3, z bezdrevného farebného kartónu 80 g/m2, NOTES</t>
  </si>
  <si>
    <t>Papier farebný svetlomodrý formát A3, z bezdrevného farebného kartónu 80 g/m2, NOTES</t>
  </si>
  <si>
    <t>Papier farebný ružový formát A3, z bezdrevného farebného kartónu 80 g/m2, NOTES</t>
  </si>
  <si>
    <t>Papier farebný oranžový formát A3, z bezdrevného farebného kartónu 80 g/m2, NOTES</t>
  </si>
  <si>
    <t>Bloky</t>
  </si>
  <si>
    <t>Blok šitý A7 80 listov čistý</t>
  </si>
  <si>
    <t>Blok šitý po kratšej strane A7 80 listov čistý, z bezdrevného papiera 70 g/m2, 17080/4b, NOTES</t>
  </si>
  <si>
    <t>Blok college A4 80 listov linajkový</t>
  </si>
  <si>
    <t>Blok college A4 50 listov linajkový</t>
  </si>
  <si>
    <t>Blok šitý A7 80 listov linajkový</t>
  </si>
  <si>
    <t>Blok šitý po kratšej strane A7 80 listov linajkový, z bezdrevného papiera 70 g/m2, 17084/4b, NOTES</t>
  </si>
  <si>
    <t>Blok college (špirálový) po dlhšej strane A4 80 listov linajkový, z bezdrevného papiera 70 g/m2, 14084/2b, NOTES</t>
  </si>
  <si>
    <t>Blok college (špirálový) po dlhšej strane A4 50 listov linajkový, z bezdrevného papiera 70 g/m2, 14054/2b, NOTES</t>
  </si>
  <si>
    <t>Blok šitý A6 50 listov linajkový</t>
  </si>
  <si>
    <t>Blok šitý po kratšej strane A6 50 listov linajkový, z bezdrevného papiera 70 g/m2, 16054/4b, NOTES</t>
  </si>
  <si>
    <t>Blok lepený A5 50 listov štvorčekový</t>
  </si>
  <si>
    <t>Blok lepený po kratšej strane A5 50 listov štvorčekový, z bezdrevného papiera 70 g/m2, 15055/3b, NOTES</t>
  </si>
  <si>
    <t>Blok college A5 50 listov linajkový</t>
  </si>
  <si>
    <t>Blok college (špirálový) po dlhšej strane A5 50 listov linajkový, z bezdrevného papiera 70 g/m2, 15054/2b, NOTES</t>
  </si>
  <si>
    <t>Blok lepený A5 50 listov čistý</t>
  </si>
  <si>
    <t>Blok lepený po kratšej strane A5 50 listov čistý, z bezdrevného papiera 70 g/m2, 15050/3b, NOTES</t>
  </si>
  <si>
    <t>Blok šitý A6 80 listov štvorčekový</t>
  </si>
  <si>
    <t>Blok šitý po kratšej strane A6 80 listov štvorčekový, z bezdrevného papiera 70 g/m2, 16085/4b, NOTES</t>
  </si>
  <si>
    <t>Blok lepený A4 50 listov štvorčekový</t>
  </si>
  <si>
    <t>Blok lepený po kratšej strane A4 50 listov štvorčekový, z bezdrevného papiera 70 g/m2, 14055/3b, NOTES</t>
  </si>
  <si>
    <t>Blok špirálový A6 70 listov štvorčekový</t>
  </si>
  <si>
    <t>Blok šitý A7 50 listov čistý</t>
  </si>
  <si>
    <t>Blok šitý po kratšej strane A7 50 listov čistý, z bezdrevného papiera 70 g/m2, 17050/4b, NOTES</t>
  </si>
  <si>
    <t>Blok špirálový A6 70 listov čistý</t>
  </si>
  <si>
    <t>Blok špirálový po kratšej strane A6 70 listov štvorčekový, z bezdrevného papiera 70 g/m2, 16075/1b, NOTES</t>
  </si>
  <si>
    <t>Blok špirálový po kratšej strane A6 70 listov čistý, z bezdrevného papiera 70 g/m2, 16070/1b, NOTES</t>
  </si>
  <si>
    <t>Blok šitý A4 80 listov štvorčekový</t>
  </si>
  <si>
    <t>Blok šitý po kratšej strane A4 80 listov štvorčekový, z bezdrevného papiera 70 g/m2, 14085/4b, NOTES</t>
  </si>
  <si>
    <t>Blok špirálový A5 70 listov čistý</t>
  </si>
  <si>
    <t>Blok špirálový po kratšej strane A5 70 listov čistý, z bezdrevného papiera 70 g/m2, 15070/1b, NOTES</t>
  </si>
  <si>
    <t>Blok šitý A5 80 listov štvorčekový</t>
  </si>
  <si>
    <t>Blok šitý po kratšej strane A5 80 listov štvorčekový, z bezdrevného papiera 70 g/m2, 15085/4b NOTES</t>
  </si>
  <si>
    <t>Blok lepený A5 50 listov linajkový</t>
  </si>
  <si>
    <t>Blok lepený po kratšej strane A5 50 listov linajkový, z bezdrevného papiera 70 g/m2, 15054/3b, NOTES</t>
  </si>
  <si>
    <t>Blok špirálový A5 70 listov štvorčekový</t>
  </si>
  <si>
    <t>Blok špirálový po kratšej strane A5 70 listov štvorčekový, z bezdrevného papiera 70 g/m2, 15075/1b, NOTES</t>
  </si>
  <si>
    <t>Blok lepený A4 50 listov čistý</t>
  </si>
  <si>
    <t>Blok lepený po kratšej strane A4 50 listov čistý, z bezdrevného papiera 70 g/m2, 14050/3b, NOTES</t>
  </si>
  <si>
    <t>Blok špirálový A4 70 listov čistý</t>
  </si>
  <si>
    <t>Blok špirálový A4 70 listov štvorčekový</t>
  </si>
  <si>
    <t>Blok špirálový po kratšej strane A4 70 listov čistý, z bezdrevného papiera 70 g/m2, 14070/1b, NOTES</t>
  </si>
  <si>
    <t>Blok špirálový po kratšej strane A4 70 listov štvorčekový, z bezdrevného papiera 70 g/m2, 14075/1b, NOTES</t>
  </si>
  <si>
    <t>Blok college A5 80 listov štvorčekový</t>
  </si>
  <si>
    <t>Blok college (špirálový) po dlhšej strane A5 80 listov štvorčekový, z bezdrevného papiera 70 g/m2, 15085/2b, NOTES</t>
  </si>
  <si>
    <t>Blok college A5 80 listov linajkový</t>
  </si>
  <si>
    <t>Blok college (špirálový) po dlhšej strane A5 80 listov linajkový, z bezdrevného papiera 70 g/m2, 15084/2b, NOTES</t>
  </si>
  <si>
    <r>
      <t>Atramenty</t>
    </r>
    <r>
      <rPr>
        <sz val="10"/>
        <rFont val="Arial Narrow"/>
        <family val="2"/>
        <charset val="238"/>
      </rPr>
      <t xml:space="preserve"> - do plniacich pier</t>
    </r>
  </si>
  <si>
    <r>
      <t>Tuše technické</t>
    </r>
    <r>
      <rPr>
        <sz val="10"/>
        <rFont val="Arial Narrow"/>
        <family val="2"/>
        <charset val="238"/>
      </rPr>
      <t xml:space="preserve"> - na kreslenie</t>
    </r>
  </si>
  <si>
    <r>
      <t xml:space="preserve">Podložky </t>
    </r>
    <r>
      <rPr>
        <sz val="10"/>
        <rFont val="Arial Narrow"/>
        <family val="2"/>
        <charset val="238"/>
      </rPr>
      <t>- na písanie</t>
    </r>
  </si>
  <si>
    <r>
      <t>Zošity Economy</t>
    </r>
    <r>
      <rPr>
        <sz val="10"/>
        <rFont val="Arial Narrow"/>
        <family val="2"/>
        <charset val="238"/>
      </rPr>
      <t xml:space="preserve"> - z recyklovaného papiera</t>
    </r>
  </si>
  <si>
    <r>
      <t>Záznamové knihy</t>
    </r>
    <r>
      <rPr>
        <sz val="10"/>
        <rFont val="Arial Narrow"/>
        <family val="2"/>
        <charset val="238"/>
      </rPr>
      <t xml:space="preserve"> - zošity s tvrdou obálkou</t>
    </r>
  </si>
  <si>
    <t>Blok Twin wire po dlhšej strane A4 80 listov linajkový, obal farebný polypropylén, z bezdrevného papiera 70 g/m2, 14084/6b PP, NOTES</t>
  </si>
  <si>
    <t>Blok Twin wire po dlhšej strane A5 80 listov linajkový, obal farebný polypropylén, z bezdrevného papiera 70 g/m2, 15084/6b PP, NOTES</t>
  </si>
  <si>
    <t>Blok Twin wire A5 80 listov PP linaj.</t>
  </si>
  <si>
    <t>Blok Twin wire A4 80 listov PP linaj.</t>
  </si>
  <si>
    <t>Pero guľôčkové Tornádo Original, 0,3mm modré zmizikovateľné s uzáverom, CENTROPEN</t>
  </si>
  <si>
    <t>Pero guľôčkové Tornádo Fruity, 0,3mm modré zmizikovateľné s uzáverom, parfumované, CENTROPEN</t>
  </si>
  <si>
    <t>Pero guľôčkové Tornádo Boom, 0,3mm modré zmizikovateľné s uzáverom, CENTROPEN</t>
  </si>
  <si>
    <t>Tuhy do pasteliek v mechanickým vysúvaním SCALA 2x6 farieb, KOH-I-NOOR</t>
  </si>
  <si>
    <t>Tuhy do pasteliek v mechanickým vysúvaním SCALA 12 farieb, KOH-I-NOOR</t>
  </si>
  <si>
    <t>Skicár A2 30 listov Twin ware</t>
  </si>
  <si>
    <t>Skicár A3 30 listov Twin ware</t>
  </si>
  <si>
    <t>Skicár A4 20 listov Twin ware</t>
  </si>
  <si>
    <t>Peračník valec</t>
  </si>
  <si>
    <t xml:space="preserve">Peračník valec na perá, </t>
  </si>
  <si>
    <t>Cenník školských potrieb 2025</t>
  </si>
  <si>
    <t>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</si>
</sst>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&quot;Cenník platný od &quot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3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shrinkToFit="1"/>
    </xf>
    <xf numFmtId="2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/>
    </xf>
    <xf numFmtId="0" fontId="5" fillId="11" borderId="0" xfId="1" applyFont="1" applyFill="1" applyAlignment="1">
      <alignment horizontal="left" vertical="center"/>
    </xf>
    <xf numFmtId="0" fontId="5" fillId="11" borderId="0" xfId="1" applyFont="1" applyFill="1" applyAlignment="1">
      <alignment horizontal="center" vertical="center" shrinkToFit="1"/>
    </xf>
    <xf numFmtId="2" fontId="5" fillId="11" borderId="0" xfId="1" applyNumberFormat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 vertical="center"/>
    </xf>
    <xf numFmtId="0" fontId="5" fillId="8" borderId="0" xfId="1" applyFont="1" applyFill="1" applyAlignment="1">
      <alignment horizontal="left" vertical="center"/>
    </xf>
    <xf numFmtId="164" fontId="6" fillId="8" borderId="0" xfId="1" applyNumberFormat="1" applyFont="1" applyFill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left" vertical="center"/>
    </xf>
    <xf numFmtId="164" fontId="6" fillId="6" borderId="1" xfId="1" applyNumberFormat="1" applyFont="1" applyFill="1" applyBorder="1" applyAlignment="1">
      <alignment horizontal="center" vertical="center"/>
    </xf>
    <xf numFmtId="0" fontId="5" fillId="12" borderId="0" xfId="1" applyFont="1" applyFill="1" applyAlignment="1">
      <alignment horizontal="left" vertical="center"/>
    </xf>
    <xf numFmtId="0" fontId="5" fillId="12" borderId="0" xfId="1" applyFont="1" applyFill="1" applyAlignment="1">
      <alignment horizontal="center" vertical="center" shrinkToFit="1"/>
    </xf>
    <xf numFmtId="2" fontId="5" fillId="12" borderId="0" xfId="1" applyNumberFormat="1" applyFont="1" applyFill="1" applyAlignment="1">
      <alignment horizontal="center" vertical="center" wrapText="1"/>
    </xf>
    <xf numFmtId="0" fontId="5" fillId="13" borderId="0" xfId="1" applyFont="1" applyFill="1" applyAlignment="1">
      <alignment horizontal="left" vertical="center"/>
    </xf>
    <xf numFmtId="0" fontId="5" fillId="13" borderId="0" xfId="1" applyFont="1" applyFill="1" applyAlignment="1">
      <alignment horizontal="center" vertical="center" shrinkToFit="1"/>
    </xf>
    <xf numFmtId="2" fontId="5" fillId="13" borderId="0" xfId="1" applyNumberFormat="1" applyFont="1" applyFill="1" applyAlignment="1">
      <alignment horizontal="center" vertical="center" wrapText="1"/>
    </xf>
    <xf numFmtId="0" fontId="5" fillId="10" borderId="0" xfId="1" applyFont="1" applyFill="1" applyAlignment="1">
      <alignment horizontal="left" vertical="center"/>
    </xf>
    <xf numFmtId="0" fontId="5" fillId="10" borderId="0" xfId="1" applyFont="1" applyFill="1" applyAlignment="1">
      <alignment horizontal="center" vertical="center" shrinkToFit="1"/>
    </xf>
    <xf numFmtId="2" fontId="5" fillId="10" borderId="0" xfId="1" applyNumberFormat="1" applyFont="1" applyFill="1" applyAlignment="1">
      <alignment horizontal="center" vertical="center" wrapText="1"/>
    </xf>
    <xf numFmtId="0" fontId="5" fillId="17" borderId="0" xfId="1" applyFont="1" applyFill="1" applyAlignment="1">
      <alignment horizontal="left" vertical="center"/>
    </xf>
    <xf numFmtId="0" fontId="5" fillId="17" borderId="0" xfId="1" applyFont="1" applyFill="1" applyAlignment="1">
      <alignment horizontal="center" vertical="center" shrinkToFit="1"/>
    </xf>
    <xf numFmtId="2" fontId="5" fillId="17" borderId="0" xfId="1" applyNumberFormat="1" applyFont="1" applyFill="1" applyAlignment="1">
      <alignment horizontal="center" vertical="center" wrapText="1"/>
    </xf>
    <xf numFmtId="0" fontId="5" fillId="14" borderId="0" xfId="1" applyFont="1" applyFill="1" applyAlignment="1">
      <alignment horizontal="left" vertical="center"/>
    </xf>
    <xf numFmtId="0" fontId="5" fillId="14" borderId="0" xfId="1" applyFont="1" applyFill="1" applyAlignment="1">
      <alignment horizontal="center" vertical="center" shrinkToFit="1"/>
    </xf>
    <xf numFmtId="2" fontId="5" fillId="14" borderId="0" xfId="1" applyNumberFormat="1" applyFont="1" applyFill="1" applyAlignment="1">
      <alignment horizontal="center" vertical="center" wrapText="1"/>
    </xf>
    <xf numFmtId="0" fontId="5" fillId="15" borderId="0" xfId="1" applyFont="1" applyFill="1" applyAlignment="1">
      <alignment horizontal="left" vertical="center"/>
    </xf>
    <xf numFmtId="0" fontId="5" fillId="15" borderId="0" xfId="1" applyFont="1" applyFill="1" applyAlignment="1">
      <alignment horizontal="center" vertical="center" shrinkToFit="1"/>
    </xf>
    <xf numFmtId="2" fontId="5" fillId="15" borderId="0" xfId="1" applyNumberFormat="1" applyFont="1" applyFill="1" applyAlignment="1">
      <alignment horizontal="center" vertical="center" wrapText="1"/>
    </xf>
    <xf numFmtId="0" fontId="5" fillId="16" borderId="0" xfId="1" applyFont="1" applyFill="1" applyAlignment="1">
      <alignment horizontal="left" vertical="center"/>
    </xf>
    <xf numFmtId="0" fontId="5" fillId="16" borderId="0" xfId="1" applyFont="1" applyFill="1" applyAlignment="1">
      <alignment horizontal="center" vertical="center" shrinkToFit="1"/>
    </xf>
    <xf numFmtId="2" fontId="5" fillId="16" borderId="0" xfId="1" applyNumberFormat="1" applyFont="1" applyFill="1" applyAlignment="1">
      <alignment horizontal="center" vertical="center" wrapText="1"/>
    </xf>
    <xf numFmtId="0" fontId="5" fillId="18" borderId="0" xfId="1" applyFont="1" applyFill="1" applyAlignment="1">
      <alignment horizontal="left" vertical="center"/>
    </xf>
    <xf numFmtId="0" fontId="5" fillId="18" borderId="0" xfId="1" applyFont="1" applyFill="1" applyAlignment="1">
      <alignment horizontal="center" vertical="center" shrinkToFit="1"/>
    </xf>
    <xf numFmtId="2" fontId="5" fillId="18" borderId="0" xfId="1" applyNumberFormat="1" applyFont="1" applyFill="1" applyAlignment="1">
      <alignment horizontal="center" vertical="center" wrapText="1"/>
    </xf>
    <xf numFmtId="0" fontId="5" fillId="9" borderId="0" xfId="1" applyFont="1" applyFill="1" applyAlignment="1">
      <alignment horizontal="left" vertical="center"/>
    </xf>
    <xf numFmtId="0" fontId="6" fillId="9" borderId="0" xfId="1" applyFont="1" applyFill="1" applyAlignment="1">
      <alignment horizontal="left" vertical="center"/>
    </xf>
    <xf numFmtId="164" fontId="6" fillId="9" borderId="0" xfId="1" applyNumberFormat="1" applyFont="1" applyFill="1" applyAlignment="1">
      <alignment horizontal="center" vertical="center"/>
    </xf>
    <xf numFmtId="0" fontId="6" fillId="10" borderId="0" xfId="1" applyFont="1" applyFill="1" applyAlignment="1">
      <alignment horizontal="left" vertical="center"/>
    </xf>
    <xf numFmtId="164" fontId="6" fillId="10" borderId="0" xfId="1" applyNumberFormat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165" fontId="4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6" fillId="8" borderId="0" xfId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>
    <pageSetUpPr fitToPage="1"/>
  </sheetPr>
  <dimension ref="A1:O593"/>
  <sheetViews>
    <sheetView showGridLines="0" showRowColHeaders="0" tabSelected="1" zoomScale="110" zoomScaleNormal="110" workbookViewId="0">
      <selection activeCell="C2" sqref="C2:F2"/>
    </sheetView>
  </sheetViews>
  <sheetFormatPr defaultColWidth="9.15234375" defaultRowHeight="14.6" x14ac:dyDescent="0.4"/>
  <cols>
    <col min="1" max="1" width="3" style="81" customWidth="1"/>
    <col min="2" max="2" width="1.3046875" style="81" customWidth="1"/>
    <col min="3" max="3" width="4.69140625" style="55" customWidth="1"/>
    <col min="4" max="4" width="28.69140625" style="55" customWidth="1"/>
    <col min="5" max="5" width="8.69140625" style="81" customWidth="1"/>
    <col min="6" max="6" width="98.69140625" style="55" customWidth="1"/>
    <col min="7" max="7" width="9.15234375" style="55" customWidth="1"/>
    <col min="8" max="15" width="9.15234375" style="54"/>
    <col min="16" max="16384" width="9.15234375" style="55"/>
  </cols>
  <sheetData>
    <row r="1" spans="1:7" ht="12.75" customHeight="1" x14ac:dyDescent="0.4">
      <c r="A1" s="2"/>
      <c r="B1" s="2"/>
      <c r="C1" s="1"/>
      <c r="D1" s="1"/>
      <c r="E1" s="2"/>
      <c r="F1" s="1"/>
      <c r="G1" s="1"/>
    </row>
    <row r="2" spans="1:7" ht="44.6" x14ac:dyDescent="0.4">
      <c r="A2" s="2"/>
      <c r="B2" s="2"/>
      <c r="C2" s="85" t="s">
        <v>1003</v>
      </c>
      <c r="D2" s="85"/>
      <c r="E2" s="85"/>
      <c r="F2" s="85"/>
      <c r="G2" s="1"/>
    </row>
    <row r="3" spans="1:7" ht="12.75" customHeight="1" x14ac:dyDescent="0.4">
      <c r="A3" s="2"/>
      <c r="B3" s="2"/>
      <c r="C3" s="3"/>
      <c r="D3" s="3"/>
      <c r="E3" s="4"/>
      <c r="F3" s="3"/>
      <c r="G3" s="1"/>
    </row>
    <row r="4" spans="1:7" ht="12.75" customHeight="1" x14ac:dyDescent="0.4">
      <c r="A4" s="2"/>
      <c r="B4" s="2"/>
      <c r="C4" s="86" t="s">
        <v>160</v>
      </c>
      <c r="D4" s="86"/>
      <c r="E4" s="86"/>
      <c r="F4" s="86"/>
      <c r="G4" s="1"/>
    </row>
    <row r="5" spans="1:7" ht="12.75" customHeight="1" x14ac:dyDescent="0.4">
      <c r="A5" s="2"/>
      <c r="B5" s="2"/>
      <c r="C5" s="53" t="s">
        <v>1004</v>
      </c>
      <c r="D5" s="3"/>
      <c r="E5" s="4"/>
      <c r="F5" s="3"/>
      <c r="G5" s="1"/>
    </row>
    <row r="6" spans="1:7" ht="25.75" x14ac:dyDescent="0.4">
      <c r="A6" s="2"/>
      <c r="B6" s="2"/>
      <c r="C6" s="5" t="s">
        <v>412</v>
      </c>
      <c r="D6" s="6" t="s">
        <v>508</v>
      </c>
      <c r="E6" s="7" t="s">
        <v>4</v>
      </c>
      <c r="F6" s="8" t="s">
        <v>643</v>
      </c>
      <c r="G6" s="1"/>
    </row>
    <row r="7" spans="1:7" ht="12.75" customHeight="1" x14ac:dyDescent="0.4">
      <c r="A7" s="2"/>
      <c r="B7" s="56"/>
      <c r="C7" s="9" t="s">
        <v>647</v>
      </c>
      <c r="D7" s="10"/>
      <c r="E7" s="11"/>
      <c r="F7" s="9"/>
      <c r="G7" s="1"/>
    </row>
    <row r="8" spans="1:7" ht="12.75" customHeight="1" x14ac:dyDescent="0.4">
      <c r="A8" s="57"/>
      <c r="B8" s="58"/>
      <c r="C8" s="12"/>
      <c r="D8" s="13" t="s">
        <v>648</v>
      </c>
      <c r="E8" s="14"/>
      <c r="F8" s="59"/>
      <c r="G8" s="60"/>
    </row>
    <row r="9" spans="1:7" ht="12.75" customHeight="1" x14ac:dyDescent="0.4">
      <c r="A9" s="61"/>
      <c r="B9" s="58"/>
      <c r="C9" s="15">
        <v>3880</v>
      </c>
      <c r="D9" s="16" t="s">
        <v>703</v>
      </c>
      <c r="E9" s="17">
        <v>0.16</v>
      </c>
      <c r="F9" s="16" t="s">
        <v>416</v>
      </c>
      <c r="G9" s="1"/>
    </row>
    <row r="10" spans="1:7" ht="12.75" customHeight="1" x14ac:dyDescent="0.4">
      <c r="A10" s="57"/>
      <c r="B10" s="58"/>
      <c r="C10" s="15">
        <v>3885</v>
      </c>
      <c r="D10" s="16" t="s">
        <v>704</v>
      </c>
      <c r="E10" s="17">
        <v>0.16</v>
      </c>
      <c r="F10" s="16" t="s">
        <v>417</v>
      </c>
      <c r="G10" s="1"/>
    </row>
    <row r="11" spans="1:7" ht="12.75" customHeight="1" x14ac:dyDescent="0.4">
      <c r="A11" s="57"/>
      <c r="B11" s="58"/>
      <c r="C11" s="15">
        <v>3890</v>
      </c>
      <c r="D11" s="16" t="s">
        <v>705</v>
      </c>
      <c r="E11" s="17">
        <v>0.16</v>
      </c>
      <c r="F11" s="16" t="s">
        <v>418</v>
      </c>
      <c r="G11" s="1"/>
    </row>
    <row r="12" spans="1:7" ht="12.75" customHeight="1" x14ac:dyDescent="0.4">
      <c r="A12" s="57"/>
      <c r="B12" s="58"/>
      <c r="C12" s="15">
        <v>3893</v>
      </c>
      <c r="D12" s="16" t="s">
        <v>524</v>
      </c>
      <c r="E12" s="17">
        <v>0.28000000000000003</v>
      </c>
      <c r="F12" s="16" t="s">
        <v>164</v>
      </c>
      <c r="G12" s="1"/>
    </row>
    <row r="13" spans="1:7" ht="12.75" customHeight="1" x14ac:dyDescent="0.4">
      <c r="A13" s="57"/>
      <c r="B13" s="58"/>
      <c r="C13" s="15">
        <v>3894</v>
      </c>
      <c r="D13" s="16" t="s">
        <v>523</v>
      </c>
      <c r="E13" s="17">
        <v>0.3</v>
      </c>
      <c r="F13" s="16" t="s">
        <v>163</v>
      </c>
      <c r="G13" s="1"/>
    </row>
    <row r="14" spans="1:7" ht="12.75" customHeight="1" x14ac:dyDescent="0.4">
      <c r="A14" s="57"/>
      <c r="B14" s="58"/>
      <c r="C14" s="15">
        <v>3940</v>
      </c>
      <c r="D14" s="16" t="s">
        <v>521</v>
      </c>
      <c r="E14" s="17">
        <v>0.24</v>
      </c>
      <c r="F14" s="16" t="s">
        <v>338</v>
      </c>
      <c r="G14" s="1"/>
    </row>
    <row r="15" spans="1:7" ht="12.75" customHeight="1" x14ac:dyDescent="0.4">
      <c r="A15" s="57"/>
      <c r="B15" s="58"/>
      <c r="C15" s="15">
        <v>3942</v>
      </c>
      <c r="D15" s="16" t="s">
        <v>522</v>
      </c>
      <c r="E15" s="17">
        <v>1.36</v>
      </c>
      <c r="F15" s="16" t="s">
        <v>339</v>
      </c>
      <c r="G15" s="1"/>
    </row>
    <row r="16" spans="1:7" ht="12.75" customHeight="1" x14ac:dyDescent="0.4">
      <c r="A16" s="57"/>
      <c r="B16" s="58"/>
      <c r="C16" s="15">
        <v>3950</v>
      </c>
      <c r="D16" s="16" t="s">
        <v>414</v>
      </c>
      <c r="E16" s="17">
        <v>1.58</v>
      </c>
      <c r="F16" s="16" t="s">
        <v>240</v>
      </c>
      <c r="G16" s="1"/>
    </row>
    <row r="17" spans="1:7" ht="12.75" customHeight="1" x14ac:dyDescent="0.4">
      <c r="A17" s="57"/>
      <c r="B17" s="58"/>
      <c r="C17" s="15">
        <v>3951</v>
      </c>
      <c r="D17" s="16" t="s">
        <v>413</v>
      </c>
      <c r="E17" s="17">
        <v>1.58</v>
      </c>
      <c r="F17" s="16" t="s">
        <v>241</v>
      </c>
      <c r="G17" s="1"/>
    </row>
    <row r="18" spans="1:7" ht="12.75" customHeight="1" x14ac:dyDescent="0.4">
      <c r="A18" s="57"/>
      <c r="B18" s="58"/>
      <c r="C18" s="15">
        <v>6639</v>
      </c>
      <c r="D18" s="16" t="s">
        <v>702</v>
      </c>
      <c r="E18" s="17">
        <v>0.4</v>
      </c>
      <c r="F18" s="16" t="s">
        <v>415</v>
      </c>
      <c r="G18" s="1"/>
    </row>
    <row r="19" spans="1:7" ht="12.75" customHeight="1" x14ac:dyDescent="0.4">
      <c r="A19" s="57"/>
      <c r="B19" s="58"/>
      <c r="C19" s="15">
        <v>4151</v>
      </c>
      <c r="D19" s="16" t="s">
        <v>536</v>
      </c>
      <c r="E19" s="17">
        <v>0.64</v>
      </c>
      <c r="F19" s="16" t="s">
        <v>336</v>
      </c>
      <c r="G19" s="1"/>
    </row>
    <row r="20" spans="1:7" ht="12.75" customHeight="1" x14ac:dyDescent="0.4">
      <c r="A20" s="57"/>
      <c r="B20" s="58"/>
      <c r="C20" s="15">
        <v>4149</v>
      </c>
      <c r="D20" s="16" t="s">
        <v>537</v>
      </c>
      <c r="E20" s="17">
        <v>0.37</v>
      </c>
      <c r="F20" s="16" t="s">
        <v>337</v>
      </c>
      <c r="G20" s="1"/>
    </row>
    <row r="21" spans="1:7" ht="12.75" customHeight="1" x14ac:dyDescent="0.4">
      <c r="A21" s="57"/>
      <c r="B21" s="58"/>
      <c r="C21" s="12"/>
      <c r="D21" s="13" t="s">
        <v>172</v>
      </c>
      <c r="E21" s="14"/>
      <c r="F21" s="59"/>
      <c r="G21" s="1"/>
    </row>
    <row r="22" spans="1:7" ht="12.75" customHeight="1" x14ac:dyDescent="0.4">
      <c r="A22" s="61"/>
      <c r="B22" s="58"/>
      <c r="C22" s="15">
        <v>3910</v>
      </c>
      <c r="D22" s="16" t="s">
        <v>714</v>
      </c>
      <c r="E22" s="17">
        <v>0.4</v>
      </c>
      <c r="F22" s="16" t="s">
        <v>430</v>
      </c>
      <c r="G22" s="1"/>
    </row>
    <row r="23" spans="1:7" ht="12.75" customHeight="1" x14ac:dyDescent="0.4">
      <c r="A23" s="61"/>
      <c r="B23" s="58"/>
      <c r="C23" s="15">
        <v>3911</v>
      </c>
      <c r="D23" s="16" t="s">
        <v>713</v>
      </c>
      <c r="E23" s="17">
        <v>0.28000000000000003</v>
      </c>
      <c r="F23" s="16" t="s">
        <v>428</v>
      </c>
      <c r="G23" s="1"/>
    </row>
    <row r="24" spans="1:7" ht="12.75" customHeight="1" x14ac:dyDescent="0.4">
      <c r="A24" s="61"/>
      <c r="B24" s="58"/>
      <c r="C24" s="15">
        <v>3912</v>
      </c>
      <c r="D24" s="16" t="s">
        <v>715</v>
      </c>
      <c r="E24" s="17">
        <v>0.2</v>
      </c>
      <c r="F24" s="16" t="s">
        <v>429</v>
      </c>
      <c r="G24" s="1"/>
    </row>
    <row r="25" spans="1:7" ht="12.75" customHeight="1" x14ac:dyDescent="0.4">
      <c r="A25" s="61"/>
      <c r="B25" s="58"/>
      <c r="C25" s="15">
        <v>3914</v>
      </c>
      <c r="D25" s="16" t="s">
        <v>344</v>
      </c>
      <c r="E25" s="17">
        <v>0.52</v>
      </c>
      <c r="F25" s="16" t="s">
        <v>345</v>
      </c>
      <c r="G25" s="1"/>
    </row>
    <row r="26" spans="1:7" ht="12.75" customHeight="1" x14ac:dyDescent="0.4">
      <c r="A26" s="61"/>
      <c r="B26" s="58"/>
      <c r="C26" s="15">
        <v>3915</v>
      </c>
      <c r="D26" s="16" t="s">
        <v>342</v>
      </c>
      <c r="E26" s="17">
        <v>0.28000000000000003</v>
      </c>
      <c r="F26" s="16" t="s">
        <v>217</v>
      </c>
      <c r="G26" s="1"/>
    </row>
    <row r="27" spans="1:7" ht="12.75" customHeight="1" x14ac:dyDescent="0.4">
      <c r="A27" s="61"/>
      <c r="B27" s="58"/>
      <c r="C27" s="15">
        <v>3916</v>
      </c>
      <c r="D27" s="16" t="s">
        <v>432</v>
      </c>
      <c r="E27" s="17">
        <v>0.16</v>
      </c>
      <c r="F27" s="16" t="s">
        <v>340</v>
      </c>
      <c r="G27" s="1"/>
    </row>
    <row r="28" spans="1:7" ht="12.75" customHeight="1" x14ac:dyDescent="0.4">
      <c r="A28" s="61"/>
      <c r="B28" s="58"/>
      <c r="C28" s="15">
        <v>3913</v>
      </c>
      <c r="D28" s="16" t="s">
        <v>716</v>
      </c>
      <c r="E28" s="17">
        <v>0.29000000000000004</v>
      </c>
      <c r="F28" s="16" t="s">
        <v>680</v>
      </c>
      <c r="G28" s="1"/>
    </row>
    <row r="29" spans="1:7" ht="12.75" customHeight="1" x14ac:dyDescent="0.4">
      <c r="A29" s="61"/>
      <c r="B29" s="58"/>
      <c r="C29" s="12"/>
      <c r="D29" s="13" t="s">
        <v>187</v>
      </c>
      <c r="E29" s="14"/>
      <c r="F29" s="59"/>
      <c r="G29" s="1"/>
    </row>
    <row r="30" spans="1:7" ht="12.75" customHeight="1" x14ac:dyDescent="0.4">
      <c r="A30" s="61"/>
      <c r="B30" s="58"/>
      <c r="C30" s="15">
        <v>4508</v>
      </c>
      <c r="D30" s="16" t="s">
        <v>547</v>
      </c>
      <c r="E30" s="17">
        <v>0.85</v>
      </c>
      <c r="F30" s="16" t="s">
        <v>343</v>
      </c>
      <c r="G30" s="1"/>
    </row>
    <row r="31" spans="1:7" ht="12.75" customHeight="1" x14ac:dyDescent="0.4">
      <c r="A31" s="61"/>
      <c r="B31" s="58"/>
      <c r="C31" s="15">
        <v>4509</v>
      </c>
      <c r="D31" s="16" t="s">
        <v>549</v>
      </c>
      <c r="E31" s="17">
        <v>0.37</v>
      </c>
      <c r="F31" s="16" t="s">
        <v>341</v>
      </c>
      <c r="G31" s="1"/>
    </row>
    <row r="32" spans="1:7" ht="12.75" customHeight="1" x14ac:dyDescent="0.4">
      <c r="A32" s="61"/>
      <c r="B32" s="58"/>
      <c r="C32" s="15">
        <v>4513</v>
      </c>
      <c r="D32" s="16" t="s">
        <v>556</v>
      </c>
      <c r="E32" s="17">
        <v>1.1200000000000001</v>
      </c>
      <c r="F32" s="16" t="s">
        <v>355</v>
      </c>
      <c r="G32" s="1"/>
    </row>
    <row r="33" spans="1:7" ht="12.75" customHeight="1" x14ac:dyDescent="0.4">
      <c r="A33" s="61"/>
      <c r="B33" s="58"/>
      <c r="C33" s="15">
        <v>4514</v>
      </c>
      <c r="D33" s="16" t="s">
        <v>554</v>
      </c>
      <c r="E33" s="17">
        <v>0.4</v>
      </c>
      <c r="F33" s="16" t="s">
        <v>346</v>
      </c>
      <c r="G33" s="1"/>
    </row>
    <row r="34" spans="1:7" ht="12.75" customHeight="1" x14ac:dyDescent="0.4">
      <c r="A34" s="61"/>
      <c r="B34" s="58"/>
      <c r="C34" s="15">
        <v>4512</v>
      </c>
      <c r="D34" s="16" t="s">
        <v>553</v>
      </c>
      <c r="E34" s="17">
        <v>0.76</v>
      </c>
      <c r="F34" s="16" t="s">
        <v>347</v>
      </c>
      <c r="G34" s="1"/>
    </row>
    <row r="35" spans="1:7" ht="12.75" customHeight="1" x14ac:dyDescent="0.4">
      <c r="A35" s="61"/>
      <c r="B35" s="58"/>
      <c r="C35" s="15">
        <v>4515</v>
      </c>
      <c r="D35" s="16" t="s">
        <v>551</v>
      </c>
      <c r="E35" s="17">
        <v>0.96</v>
      </c>
      <c r="F35" s="16" t="s">
        <v>348</v>
      </c>
      <c r="G35" s="1"/>
    </row>
    <row r="36" spans="1:7" ht="12.75" customHeight="1" x14ac:dyDescent="0.4">
      <c r="A36" s="61"/>
      <c r="B36" s="58"/>
      <c r="C36" s="15">
        <v>4510</v>
      </c>
      <c r="D36" s="16" t="s">
        <v>552</v>
      </c>
      <c r="E36" s="17">
        <v>0.91</v>
      </c>
      <c r="F36" s="16" t="s">
        <v>555</v>
      </c>
      <c r="G36" s="1"/>
    </row>
    <row r="37" spans="1:7" ht="12.75" customHeight="1" x14ac:dyDescent="0.4">
      <c r="A37" s="61"/>
      <c r="B37" s="58"/>
      <c r="C37" s="15">
        <v>4516</v>
      </c>
      <c r="D37" s="16" t="s">
        <v>799</v>
      </c>
      <c r="E37" s="17">
        <v>1.52</v>
      </c>
      <c r="F37" s="16" t="s">
        <v>349</v>
      </c>
      <c r="G37" s="1"/>
    </row>
    <row r="38" spans="1:7" ht="12.75" customHeight="1" x14ac:dyDescent="0.4">
      <c r="A38" s="61"/>
      <c r="B38" s="58"/>
      <c r="C38" s="15">
        <v>4511</v>
      </c>
      <c r="D38" s="16" t="s">
        <v>687</v>
      </c>
      <c r="E38" s="17">
        <v>1.31</v>
      </c>
      <c r="F38" s="16" t="s">
        <v>350</v>
      </c>
      <c r="G38" s="1"/>
    </row>
    <row r="39" spans="1:7" ht="12.75" customHeight="1" x14ac:dyDescent="0.4">
      <c r="A39" s="61"/>
      <c r="B39" s="58"/>
      <c r="C39" s="12"/>
      <c r="D39" s="13" t="s">
        <v>636</v>
      </c>
      <c r="E39" s="14"/>
      <c r="F39" s="59"/>
      <c r="G39" s="1"/>
    </row>
    <row r="40" spans="1:7" ht="12.75" customHeight="1" x14ac:dyDescent="0.4">
      <c r="A40" s="61"/>
      <c r="B40" s="58"/>
      <c r="C40" s="15">
        <v>4152</v>
      </c>
      <c r="D40" s="16" t="s">
        <v>759</v>
      </c>
      <c r="E40" s="17">
        <v>0.53</v>
      </c>
      <c r="F40" s="16" t="s">
        <v>369</v>
      </c>
      <c r="G40" s="1"/>
    </row>
    <row r="41" spans="1:7" ht="12.75" customHeight="1" x14ac:dyDescent="0.4">
      <c r="A41" s="61"/>
      <c r="B41" s="58"/>
      <c r="C41" s="15">
        <v>4148</v>
      </c>
      <c r="D41" s="16" t="s">
        <v>758</v>
      </c>
      <c r="E41" s="17">
        <v>0.9</v>
      </c>
      <c r="F41" s="16" t="s">
        <v>197</v>
      </c>
      <c r="G41" s="1"/>
    </row>
    <row r="42" spans="1:7" ht="12.75" customHeight="1" x14ac:dyDescent="0.4">
      <c r="A42" s="61"/>
      <c r="B42" s="58"/>
      <c r="C42" s="15">
        <v>4070</v>
      </c>
      <c r="D42" s="16" t="s">
        <v>761</v>
      </c>
      <c r="E42" s="17">
        <v>1.43</v>
      </c>
      <c r="F42" s="16" t="s">
        <v>996</v>
      </c>
      <c r="G42" s="1"/>
    </row>
    <row r="43" spans="1:7" ht="12.75" customHeight="1" x14ac:dyDescent="0.4">
      <c r="A43" s="61"/>
      <c r="B43" s="58"/>
      <c r="C43" s="15">
        <v>4071</v>
      </c>
      <c r="D43" s="16" t="s">
        <v>760</v>
      </c>
      <c r="E43" s="17">
        <v>1.43</v>
      </c>
      <c r="F43" s="16" t="s">
        <v>997</v>
      </c>
      <c r="G43" s="1"/>
    </row>
    <row r="44" spans="1:7" ht="12.75" customHeight="1" x14ac:dyDescent="0.4">
      <c r="A44" s="61"/>
      <c r="B44" s="58"/>
      <c r="C44" s="12"/>
      <c r="D44" s="13" t="s">
        <v>611</v>
      </c>
      <c r="E44" s="14"/>
      <c r="F44" s="59"/>
      <c r="G44" s="1"/>
    </row>
    <row r="45" spans="1:7" ht="12.75" customHeight="1" x14ac:dyDescent="0.4">
      <c r="A45" s="61"/>
      <c r="B45" s="58"/>
      <c r="C45" s="15">
        <v>4030</v>
      </c>
      <c r="D45" s="16" t="s">
        <v>815</v>
      </c>
      <c r="E45" s="17">
        <v>0.28999999999999998</v>
      </c>
      <c r="F45" s="16" t="s">
        <v>812</v>
      </c>
      <c r="G45" s="1"/>
    </row>
    <row r="46" spans="1:7" ht="12.75" customHeight="1" x14ac:dyDescent="0.4">
      <c r="A46" s="61"/>
      <c r="B46" s="58"/>
      <c r="C46" s="15">
        <v>4033</v>
      </c>
      <c r="D46" s="16" t="s">
        <v>816</v>
      </c>
      <c r="E46" s="17">
        <v>0.32</v>
      </c>
      <c r="F46" s="16" t="s">
        <v>813</v>
      </c>
      <c r="G46" s="1"/>
    </row>
    <row r="47" spans="1:7" ht="12.75" customHeight="1" x14ac:dyDescent="0.4">
      <c r="A47" s="61"/>
      <c r="B47" s="58"/>
      <c r="C47" s="15">
        <v>4035</v>
      </c>
      <c r="D47" s="16" t="s">
        <v>814</v>
      </c>
      <c r="E47" s="17">
        <v>0.37</v>
      </c>
      <c r="F47" s="16" t="s">
        <v>810</v>
      </c>
      <c r="G47" s="1"/>
    </row>
    <row r="48" spans="1:7" ht="12.75" customHeight="1" x14ac:dyDescent="0.4">
      <c r="A48" s="61"/>
      <c r="B48" s="58"/>
      <c r="C48" s="15">
        <v>4003</v>
      </c>
      <c r="D48" s="16" t="s">
        <v>817</v>
      </c>
      <c r="E48" s="17">
        <v>0.95</v>
      </c>
      <c r="F48" s="16" t="s">
        <v>993</v>
      </c>
      <c r="G48" s="1"/>
    </row>
    <row r="49" spans="1:7" ht="12.75" customHeight="1" x14ac:dyDescent="0.4">
      <c r="A49" s="61"/>
      <c r="B49" s="58"/>
      <c r="C49" s="15">
        <v>4004</v>
      </c>
      <c r="D49" s="16" t="s">
        <v>819</v>
      </c>
      <c r="E49" s="17">
        <v>0.95</v>
      </c>
      <c r="F49" s="16" t="s">
        <v>994</v>
      </c>
      <c r="G49" s="1"/>
    </row>
    <row r="50" spans="1:7" ht="12.75" customHeight="1" x14ac:dyDescent="0.4">
      <c r="A50" s="61"/>
      <c r="B50" s="58"/>
      <c r="C50" s="15">
        <v>4005</v>
      </c>
      <c r="D50" s="16" t="s">
        <v>818</v>
      </c>
      <c r="E50" s="17">
        <v>0.95</v>
      </c>
      <c r="F50" s="16" t="s">
        <v>995</v>
      </c>
      <c r="G50" s="1"/>
    </row>
    <row r="51" spans="1:7" ht="12.75" customHeight="1" x14ac:dyDescent="0.4">
      <c r="A51" s="61"/>
      <c r="B51" s="58"/>
      <c r="C51" s="15">
        <v>4006</v>
      </c>
      <c r="D51" s="16" t="s">
        <v>820</v>
      </c>
      <c r="E51" s="17">
        <v>1.1000000000000001</v>
      </c>
      <c r="F51" s="16" t="s">
        <v>612</v>
      </c>
      <c r="G51" s="1"/>
    </row>
    <row r="52" spans="1:7" ht="12.75" customHeight="1" x14ac:dyDescent="0.4">
      <c r="A52" s="61"/>
      <c r="B52" s="58"/>
      <c r="C52" s="15">
        <v>4010</v>
      </c>
      <c r="D52" s="16" t="s">
        <v>500</v>
      </c>
      <c r="E52" s="17">
        <v>0.12</v>
      </c>
      <c r="F52" s="16" t="s">
        <v>318</v>
      </c>
      <c r="G52" s="1"/>
    </row>
    <row r="53" spans="1:7" ht="12.75" customHeight="1" x14ac:dyDescent="0.4">
      <c r="A53" s="61"/>
      <c r="B53" s="58"/>
      <c r="C53" s="15">
        <v>4011</v>
      </c>
      <c r="D53" s="16" t="s">
        <v>501</v>
      </c>
      <c r="E53" s="17">
        <v>0.12</v>
      </c>
      <c r="F53" s="16" t="s">
        <v>319</v>
      </c>
      <c r="G53" s="1"/>
    </row>
    <row r="54" spans="1:7" ht="12.75" customHeight="1" x14ac:dyDescent="0.4">
      <c r="A54" s="61"/>
      <c r="B54" s="58"/>
      <c r="C54" s="15">
        <v>4012</v>
      </c>
      <c r="D54" s="16" t="s">
        <v>498</v>
      </c>
      <c r="E54" s="17">
        <v>0.12</v>
      </c>
      <c r="F54" s="16" t="s">
        <v>320</v>
      </c>
      <c r="G54" s="1"/>
    </row>
    <row r="55" spans="1:7" ht="12.75" customHeight="1" x14ac:dyDescent="0.4">
      <c r="A55" s="61"/>
      <c r="B55" s="58"/>
      <c r="C55" s="15">
        <v>4013</v>
      </c>
      <c r="D55" s="16" t="s">
        <v>499</v>
      </c>
      <c r="E55" s="17">
        <v>0.12</v>
      </c>
      <c r="F55" s="16" t="s">
        <v>321</v>
      </c>
      <c r="G55" s="1"/>
    </row>
    <row r="56" spans="1:7" ht="12.75" customHeight="1" x14ac:dyDescent="0.4">
      <c r="A56" s="61"/>
      <c r="B56" s="58"/>
      <c r="C56" s="15">
        <v>4014</v>
      </c>
      <c r="D56" s="16" t="s">
        <v>502</v>
      </c>
      <c r="E56" s="17">
        <v>0.55000000000000004</v>
      </c>
      <c r="F56" s="16" t="s">
        <v>322</v>
      </c>
      <c r="G56" s="1"/>
    </row>
    <row r="57" spans="1:7" ht="12.75" customHeight="1" x14ac:dyDescent="0.4">
      <c r="A57" s="61"/>
      <c r="B57" s="58"/>
      <c r="C57" s="15">
        <v>4092</v>
      </c>
      <c r="D57" s="16" t="s">
        <v>628</v>
      </c>
      <c r="E57" s="17">
        <v>0.83</v>
      </c>
      <c r="F57" s="16" t="s">
        <v>679</v>
      </c>
      <c r="G57" s="1"/>
    </row>
    <row r="58" spans="1:7" ht="12.75" customHeight="1" x14ac:dyDescent="0.4">
      <c r="A58" s="61"/>
      <c r="B58" s="58"/>
      <c r="C58" s="15">
        <v>4032</v>
      </c>
      <c r="D58" s="16" t="s">
        <v>541</v>
      </c>
      <c r="E58" s="17">
        <v>0.5</v>
      </c>
      <c r="F58" s="16" t="s">
        <v>811</v>
      </c>
      <c r="G58" s="1"/>
    </row>
    <row r="59" spans="1:7" ht="12.75" customHeight="1" x14ac:dyDescent="0.4">
      <c r="A59" s="61"/>
      <c r="B59" s="58"/>
      <c r="C59" s="15">
        <v>4041</v>
      </c>
      <c r="D59" s="16" t="s">
        <v>613</v>
      </c>
      <c r="E59" s="17">
        <v>0.7</v>
      </c>
      <c r="F59" s="16" t="s">
        <v>212</v>
      </c>
      <c r="G59" s="1"/>
    </row>
    <row r="60" spans="1:7" ht="12.75" customHeight="1" x14ac:dyDescent="0.4">
      <c r="A60" s="61"/>
      <c r="B60" s="58"/>
      <c r="C60" s="15">
        <v>4042</v>
      </c>
      <c r="D60" s="16" t="s">
        <v>614</v>
      </c>
      <c r="E60" s="17">
        <v>0.7</v>
      </c>
      <c r="F60" s="16" t="s">
        <v>213</v>
      </c>
      <c r="G60" s="1"/>
    </row>
    <row r="61" spans="1:7" ht="12.75" customHeight="1" x14ac:dyDescent="0.4">
      <c r="A61" s="61"/>
      <c r="B61" s="58"/>
      <c r="C61" s="15">
        <v>4043</v>
      </c>
      <c r="D61" s="16" t="s">
        <v>615</v>
      </c>
      <c r="E61" s="17">
        <v>0.7</v>
      </c>
      <c r="F61" s="16" t="s">
        <v>214</v>
      </c>
      <c r="G61" s="1"/>
    </row>
    <row r="62" spans="1:7" ht="12.75" customHeight="1" x14ac:dyDescent="0.4">
      <c r="A62" s="61"/>
      <c r="B62" s="58"/>
      <c r="C62" s="15">
        <v>4044</v>
      </c>
      <c r="D62" s="16" t="s">
        <v>616</v>
      </c>
      <c r="E62" s="17">
        <v>0.7</v>
      </c>
      <c r="F62" s="16" t="s">
        <v>215</v>
      </c>
      <c r="G62" s="1"/>
    </row>
    <row r="63" spans="1:7" ht="12.75" customHeight="1" x14ac:dyDescent="0.4">
      <c r="A63" s="61"/>
      <c r="B63" s="58"/>
      <c r="C63" s="15">
        <v>4045</v>
      </c>
      <c r="D63" s="16" t="s">
        <v>617</v>
      </c>
      <c r="E63" s="17">
        <v>1.21</v>
      </c>
      <c r="F63" s="16" t="s">
        <v>618</v>
      </c>
      <c r="G63" s="1"/>
    </row>
    <row r="64" spans="1:7" ht="12.75" customHeight="1" x14ac:dyDescent="0.4">
      <c r="A64" s="61"/>
      <c r="B64" s="58"/>
      <c r="C64" s="12"/>
      <c r="D64" s="13" t="s">
        <v>619</v>
      </c>
      <c r="E64" s="14"/>
      <c r="F64" s="59"/>
      <c r="G64" s="1"/>
    </row>
    <row r="65" spans="1:7" ht="12.75" customHeight="1" x14ac:dyDescent="0.4">
      <c r="A65" s="61"/>
      <c r="B65" s="58"/>
      <c r="C65" s="15">
        <v>4024</v>
      </c>
      <c r="D65" s="16" t="s">
        <v>620</v>
      </c>
      <c r="E65" s="17">
        <v>2.68</v>
      </c>
      <c r="F65" s="16" t="s">
        <v>356</v>
      </c>
      <c r="G65" s="1"/>
    </row>
    <row r="66" spans="1:7" ht="12.75" customHeight="1" x14ac:dyDescent="0.4">
      <c r="A66" s="61"/>
      <c r="B66" s="58"/>
      <c r="C66" s="15">
        <v>4025</v>
      </c>
      <c r="D66" s="16" t="s">
        <v>621</v>
      </c>
      <c r="E66" s="17">
        <v>2.68</v>
      </c>
      <c r="F66" s="16" t="s">
        <v>357</v>
      </c>
      <c r="G66" s="1"/>
    </row>
    <row r="67" spans="1:7" ht="12.75" customHeight="1" x14ac:dyDescent="0.4">
      <c r="A67" s="61"/>
      <c r="B67" s="58"/>
      <c r="C67" s="15">
        <v>4026</v>
      </c>
      <c r="D67" s="16" t="s">
        <v>622</v>
      </c>
      <c r="E67" s="17">
        <v>2.68</v>
      </c>
      <c r="F67" s="16" t="s">
        <v>358</v>
      </c>
      <c r="G67" s="1"/>
    </row>
    <row r="68" spans="1:7" ht="12.75" customHeight="1" x14ac:dyDescent="0.4">
      <c r="A68" s="61"/>
      <c r="B68" s="58"/>
      <c r="C68" s="15">
        <v>4027</v>
      </c>
      <c r="D68" s="16" t="s">
        <v>623</v>
      </c>
      <c r="E68" s="17">
        <v>2.68</v>
      </c>
      <c r="F68" s="16" t="s">
        <v>359</v>
      </c>
      <c r="G68" s="1"/>
    </row>
    <row r="69" spans="1:7" ht="12.75" customHeight="1" x14ac:dyDescent="0.4">
      <c r="A69" s="61"/>
      <c r="B69" s="58"/>
      <c r="C69" s="12"/>
      <c r="D69" s="13" t="s">
        <v>685</v>
      </c>
      <c r="E69" s="14"/>
      <c r="F69" s="59"/>
      <c r="G69" s="1"/>
    </row>
    <row r="70" spans="1:7" ht="12.75" customHeight="1" x14ac:dyDescent="0.4">
      <c r="A70" s="61"/>
      <c r="B70" s="58"/>
      <c r="C70" s="15">
        <v>4061</v>
      </c>
      <c r="D70" s="16" t="s">
        <v>540</v>
      </c>
      <c r="E70" s="17">
        <v>2.4699999999999998</v>
      </c>
      <c r="F70" s="16" t="s">
        <v>624</v>
      </c>
      <c r="G70" s="1"/>
    </row>
    <row r="71" spans="1:7" ht="12.75" customHeight="1" x14ac:dyDescent="0.4">
      <c r="A71" s="61"/>
      <c r="B71" s="58"/>
      <c r="C71" s="15">
        <v>4060</v>
      </c>
      <c r="D71" s="16" t="s">
        <v>808</v>
      </c>
      <c r="E71" s="17">
        <v>3.84</v>
      </c>
      <c r="F71" s="16" t="s">
        <v>809</v>
      </c>
      <c r="G71" s="1"/>
    </row>
    <row r="72" spans="1:7" ht="12.75" customHeight="1" x14ac:dyDescent="0.4">
      <c r="A72" s="61"/>
      <c r="B72" s="58"/>
      <c r="C72" s="12"/>
      <c r="D72" s="13" t="s">
        <v>686</v>
      </c>
      <c r="E72" s="14"/>
      <c r="F72" s="59"/>
      <c r="G72" s="1"/>
    </row>
    <row r="73" spans="1:7" ht="12.75" customHeight="1" x14ac:dyDescent="0.4">
      <c r="A73" s="61"/>
      <c r="B73" s="58"/>
      <c r="C73" s="15">
        <v>4051</v>
      </c>
      <c r="D73" s="16" t="s">
        <v>625</v>
      </c>
      <c r="E73" s="17">
        <v>9.1199999999999992</v>
      </c>
      <c r="F73" s="16" t="s">
        <v>626</v>
      </c>
      <c r="G73" s="1"/>
    </row>
    <row r="74" spans="1:7" ht="12.75" customHeight="1" x14ac:dyDescent="0.4">
      <c r="A74" s="61"/>
      <c r="B74" s="58"/>
      <c r="C74" s="15">
        <v>4052</v>
      </c>
      <c r="D74" s="16" t="s">
        <v>634</v>
      </c>
      <c r="E74" s="17">
        <v>9.1199999999999992</v>
      </c>
      <c r="F74" s="16" t="s">
        <v>627</v>
      </c>
      <c r="G74" s="1"/>
    </row>
    <row r="75" spans="1:7" ht="12.75" customHeight="1" x14ac:dyDescent="0.4">
      <c r="A75" s="61"/>
      <c r="B75" s="58"/>
      <c r="C75" s="12"/>
      <c r="D75" s="13" t="s">
        <v>629</v>
      </c>
      <c r="E75" s="14"/>
      <c r="F75" s="59"/>
      <c r="G75" s="1"/>
    </row>
    <row r="76" spans="1:7" ht="12.75" customHeight="1" x14ac:dyDescent="0.4">
      <c r="A76" s="61"/>
      <c r="B76" s="58"/>
      <c r="C76" s="15">
        <v>4015</v>
      </c>
      <c r="D76" s="16" t="s">
        <v>544</v>
      </c>
      <c r="E76" s="17">
        <v>0.54</v>
      </c>
      <c r="F76" s="16" t="s">
        <v>223</v>
      </c>
      <c r="G76" s="1"/>
    </row>
    <row r="77" spans="1:7" ht="12.75" customHeight="1" x14ac:dyDescent="0.4">
      <c r="A77" s="61"/>
      <c r="B77" s="58"/>
      <c r="C77" s="15">
        <v>4016</v>
      </c>
      <c r="D77" s="16" t="s">
        <v>545</v>
      </c>
      <c r="E77" s="17">
        <v>0.54</v>
      </c>
      <c r="F77" s="16" t="s">
        <v>224</v>
      </c>
      <c r="G77" s="1"/>
    </row>
    <row r="78" spans="1:7" ht="12.75" customHeight="1" x14ac:dyDescent="0.4">
      <c r="A78" s="61"/>
      <c r="B78" s="58"/>
      <c r="C78" s="15">
        <v>4017</v>
      </c>
      <c r="D78" s="16" t="s">
        <v>542</v>
      </c>
      <c r="E78" s="17">
        <v>0.54</v>
      </c>
      <c r="F78" s="16" t="s">
        <v>225</v>
      </c>
      <c r="G78" s="1"/>
    </row>
    <row r="79" spans="1:7" ht="12.75" customHeight="1" x14ac:dyDescent="0.4">
      <c r="A79" s="61"/>
      <c r="B79" s="58"/>
      <c r="C79" s="15">
        <v>4018</v>
      </c>
      <c r="D79" s="16" t="s">
        <v>543</v>
      </c>
      <c r="E79" s="17">
        <v>0.54</v>
      </c>
      <c r="F79" s="16" t="s">
        <v>226</v>
      </c>
      <c r="G79" s="1"/>
    </row>
    <row r="80" spans="1:7" ht="12.75" customHeight="1" x14ac:dyDescent="0.4">
      <c r="A80" s="61"/>
      <c r="B80" s="58"/>
      <c r="C80" s="15">
        <v>4019</v>
      </c>
      <c r="D80" s="16" t="s">
        <v>607</v>
      </c>
      <c r="E80" s="17">
        <v>2.34</v>
      </c>
      <c r="F80" s="16" t="s">
        <v>608</v>
      </c>
      <c r="G80" s="1"/>
    </row>
    <row r="81" spans="1:7" ht="12.75" customHeight="1" x14ac:dyDescent="0.4">
      <c r="A81" s="61"/>
      <c r="B81" s="58"/>
      <c r="C81" s="15">
        <v>4020</v>
      </c>
      <c r="D81" s="16" t="s">
        <v>678</v>
      </c>
      <c r="E81" s="17">
        <v>1.06</v>
      </c>
      <c r="F81" s="16" t="s">
        <v>216</v>
      </c>
      <c r="G81" s="1"/>
    </row>
    <row r="82" spans="1:7" ht="12.75" customHeight="1" x14ac:dyDescent="0.4">
      <c r="A82" s="61"/>
      <c r="B82" s="58"/>
      <c r="C82" s="12"/>
      <c r="D82" s="13" t="s">
        <v>192</v>
      </c>
      <c r="E82" s="14"/>
      <c r="F82" s="59"/>
      <c r="G82" s="1"/>
    </row>
    <row r="83" spans="1:7" ht="12.75" customHeight="1" x14ac:dyDescent="0.4">
      <c r="A83" s="61"/>
      <c r="B83" s="58"/>
      <c r="C83" s="15">
        <v>4211</v>
      </c>
      <c r="D83" s="16" t="s">
        <v>403</v>
      </c>
      <c r="E83" s="17">
        <v>0.46</v>
      </c>
      <c r="F83" s="16" t="s">
        <v>365</v>
      </c>
      <c r="G83" s="1"/>
    </row>
    <row r="84" spans="1:7" ht="12.75" customHeight="1" x14ac:dyDescent="0.4">
      <c r="A84" s="61"/>
      <c r="B84" s="58"/>
      <c r="C84" s="15">
        <v>4212</v>
      </c>
      <c r="D84" s="16" t="s">
        <v>404</v>
      </c>
      <c r="E84" s="17">
        <v>0.46</v>
      </c>
      <c r="F84" s="16" t="s">
        <v>366</v>
      </c>
      <c r="G84" s="1"/>
    </row>
    <row r="85" spans="1:7" ht="12.75" customHeight="1" x14ac:dyDescent="0.4">
      <c r="A85" s="61"/>
      <c r="B85" s="58"/>
      <c r="C85" s="15">
        <v>4209</v>
      </c>
      <c r="D85" s="16" t="s">
        <v>405</v>
      </c>
      <c r="E85" s="17">
        <v>0.46</v>
      </c>
      <c r="F85" s="16" t="s">
        <v>367</v>
      </c>
      <c r="G85" s="1"/>
    </row>
    <row r="86" spans="1:7" ht="12.75" customHeight="1" x14ac:dyDescent="0.4">
      <c r="A86" s="61"/>
      <c r="B86" s="58"/>
      <c r="C86" s="15">
        <v>4210</v>
      </c>
      <c r="D86" s="16" t="s">
        <v>692</v>
      </c>
      <c r="E86" s="17">
        <v>0.46</v>
      </c>
      <c r="F86" s="16" t="s">
        <v>368</v>
      </c>
      <c r="G86" s="1"/>
    </row>
    <row r="87" spans="1:7" ht="12.75" customHeight="1" x14ac:dyDescent="0.4">
      <c r="A87" s="61"/>
      <c r="B87" s="58"/>
      <c r="C87" s="15">
        <v>4213</v>
      </c>
      <c r="D87" s="16" t="s">
        <v>406</v>
      </c>
      <c r="E87" s="17">
        <v>1.84</v>
      </c>
      <c r="F87" s="16" t="s">
        <v>378</v>
      </c>
      <c r="G87" s="1"/>
    </row>
    <row r="88" spans="1:7" ht="12.75" customHeight="1" x14ac:dyDescent="0.4">
      <c r="A88" s="61"/>
      <c r="B88" s="58"/>
      <c r="C88" s="15">
        <v>7813</v>
      </c>
      <c r="D88" s="16" t="s">
        <v>688</v>
      </c>
      <c r="E88" s="17">
        <v>0.86</v>
      </c>
      <c r="F88" s="16" t="s">
        <v>360</v>
      </c>
      <c r="G88" s="1"/>
    </row>
    <row r="89" spans="1:7" ht="12.75" customHeight="1" x14ac:dyDescent="0.4">
      <c r="A89" s="61"/>
      <c r="B89" s="58"/>
      <c r="C89" s="15">
        <v>7811</v>
      </c>
      <c r="D89" s="16" t="s">
        <v>689</v>
      </c>
      <c r="E89" s="17">
        <v>0.86</v>
      </c>
      <c r="F89" s="16" t="s">
        <v>362</v>
      </c>
      <c r="G89" s="1"/>
    </row>
    <row r="90" spans="1:7" ht="12.75" customHeight="1" x14ac:dyDescent="0.4">
      <c r="A90" s="61"/>
      <c r="B90" s="58"/>
      <c r="C90" s="15">
        <v>7810</v>
      </c>
      <c r="D90" s="16" t="s">
        <v>407</v>
      </c>
      <c r="E90" s="17">
        <v>0.86</v>
      </c>
      <c r="F90" s="16" t="s">
        <v>363</v>
      </c>
      <c r="G90" s="1"/>
    </row>
    <row r="91" spans="1:7" ht="12.75" customHeight="1" x14ac:dyDescent="0.4">
      <c r="A91" s="61"/>
      <c r="B91" s="58"/>
      <c r="C91" s="15">
        <v>7812</v>
      </c>
      <c r="D91" s="16" t="s">
        <v>691</v>
      </c>
      <c r="E91" s="17">
        <v>0.86</v>
      </c>
      <c r="F91" s="16" t="s">
        <v>364</v>
      </c>
      <c r="G91" s="1"/>
    </row>
    <row r="92" spans="1:7" ht="12.75" customHeight="1" x14ac:dyDescent="0.4">
      <c r="A92" s="61"/>
      <c r="B92" s="58"/>
      <c r="C92" s="15">
        <v>7817</v>
      </c>
      <c r="D92" s="16" t="s">
        <v>690</v>
      </c>
      <c r="E92" s="17">
        <v>3.4699999999999998</v>
      </c>
      <c r="F92" s="16" t="s">
        <v>361</v>
      </c>
      <c r="G92" s="1"/>
    </row>
    <row r="93" spans="1:7" ht="12.75" customHeight="1" x14ac:dyDescent="0.4">
      <c r="A93" s="61"/>
      <c r="B93" s="58"/>
      <c r="C93" s="12"/>
      <c r="D93" s="13" t="s">
        <v>630</v>
      </c>
      <c r="E93" s="14"/>
      <c r="F93" s="59"/>
      <c r="G93" s="1"/>
    </row>
    <row r="94" spans="1:7" ht="12.75" customHeight="1" x14ac:dyDescent="0.4">
      <c r="A94" s="61"/>
      <c r="B94" s="58"/>
      <c r="C94" s="15">
        <v>4532</v>
      </c>
      <c r="D94" s="16" t="s">
        <v>520</v>
      </c>
      <c r="E94" s="17">
        <v>0.32</v>
      </c>
      <c r="F94" s="16" t="s">
        <v>193</v>
      </c>
      <c r="G94" s="1"/>
    </row>
    <row r="95" spans="1:7" ht="12.75" customHeight="1" x14ac:dyDescent="0.4">
      <c r="A95" s="61"/>
      <c r="B95" s="58"/>
      <c r="C95" s="12"/>
      <c r="D95" s="13" t="s">
        <v>631</v>
      </c>
      <c r="E95" s="14"/>
      <c r="F95" s="59"/>
      <c r="G95" s="1"/>
    </row>
    <row r="96" spans="1:7" ht="12.75" customHeight="1" x14ac:dyDescent="0.4">
      <c r="A96" s="61"/>
      <c r="B96" s="58"/>
      <c r="C96" s="15">
        <v>4055</v>
      </c>
      <c r="D96" s="16" t="s">
        <v>683</v>
      </c>
      <c r="E96" s="17">
        <v>4.79</v>
      </c>
      <c r="F96" s="16" t="s">
        <v>459</v>
      </c>
      <c r="G96" s="1"/>
    </row>
    <row r="97" spans="1:7" ht="12.75" customHeight="1" x14ac:dyDescent="0.4">
      <c r="A97" s="61"/>
      <c r="B97" s="58"/>
      <c r="C97" s="15">
        <v>4056</v>
      </c>
      <c r="D97" s="16" t="s">
        <v>684</v>
      </c>
      <c r="E97" s="17">
        <v>4.79</v>
      </c>
      <c r="F97" s="16" t="s">
        <v>460</v>
      </c>
      <c r="G97" s="1"/>
    </row>
    <row r="98" spans="1:7" ht="12.75" customHeight="1" x14ac:dyDescent="0.4">
      <c r="A98" s="61"/>
      <c r="B98" s="58"/>
      <c r="C98" s="15">
        <v>4057</v>
      </c>
      <c r="D98" s="16" t="s">
        <v>681</v>
      </c>
      <c r="E98" s="17">
        <v>4.79</v>
      </c>
      <c r="F98" s="16" t="s">
        <v>457</v>
      </c>
      <c r="G98" s="1"/>
    </row>
    <row r="99" spans="1:7" ht="12.75" customHeight="1" x14ac:dyDescent="0.4">
      <c r="A99" s="61"/>
      <c r="B99" s="58"/>
      <c r="C99" s="15">
        <v>4058</v>
      </c>
      <c r="D99" s="16" t="s">
        <v>682</v>
      </c>
      <c r="E99" s="17">
        <v>4.79</v>
      </c>
      <c r="F99" s="16" t="s">
        <v>458</v>
      </c>
      <c r="G99" s="1"/>
    </row>
    <row r="100" spans="1:7" ht="12.75" customHeight="1" x14ac:dyDescent="0.4">
      <c r="A100" s="61"/>
      <c r="B100" s="58"/>
      <c r="C100" s="15">
        <v>4050</v>
      </c>
      <c r="D100" s="16" t="s">
        <v>610</v>
      </c>
      <c r="E100" s="17">
        <v>3</v>
      </c>
      <c r="F100" s="16" t="s">
        <v>609</v>
      </c>
      <c r="G100" s="1"/>
    </row>
    <row r="101" spans="1:7" ht="12.75" customHeight="1" x14ac:dyDescent="0.4">
      <c r="A101" s="61"/>
      <c r="B101" s="58"/>
      <c r="C101" s="15">
        <v>4065</v>
      </c>
      <c r="D101" s="16" t="s">
        <v>791</v>
      </c>
      <c r="E101" s="17">
        <v>0.35000000000000003</v>
      </c>
      <c r="F101" s="16" t="s">
        <v>229</v>
      </c>
      <c r="G101" s="1"/>
    </row>
    <row r="102" spans="1:7" ht="12.75" customHeight="1" x14ac:dyDescent="0.4">
      <c r="A102" s="61"/>
      <c r="B102" s="58"/>
      <c r="C102" s="12"/>
      <c r="D102" s="13" t="s">
        <v>984</v>
      </c>
      <c r="E102" s="14"/>
      <c r="F102" s="59"/>
      <c r="G102" s="1"/>
    </row>
    <row r="103" spans="1:7" ht="12.75" customHeight="1" x14ac:dyDescent="0.4">
      <c r="A103" s="61"/>
      <c r="B103" s="58"/>
      <c r="C103" s="15">
        <v>4000</v>
      </c>
      <c r="D103" s="16" t="s">
        <v>701</v>
      </c>
      <c r="E103" s="17">
        <v>1.18</v>
      </c>
      <c r="F103" s="16" t="s">
        <v>529</v>
      </c>
      <c r="G103" s="1"/>
    </row>
    <row r="104" spans="1:7" ht="12.75" customHeight="1" x14ac:dyDescent="0.4">
      <c r="A104" s="61"/>
      <c r="B104" s="58"/>
      <c r="C104" s="15">
        <v>4001</v>
      </c>
      <c r="D104" s="16" t="s">
        <v>772</v>
      </c>
      <c r="E104" s="17">
        <v>1.4</v>
      </c>
      <c r="F104" s="16" t="s">
        <v>603</v>
      </c>
      <c r="G104" s="1"/>
    </row>
    <row r="105" spans="1:7" ht="12.75" customHeight="1" x14ac:dyDescent="0.4">
      <c r="A105" s="61"/>
      <c r="B105" s="58"/>
      <c r="C105" s="15">
        <v>4002</v>
      </c>
      <c r="D105" s="16" t="s">
        <v>773</v>
      </c>
      <c r="E105" s="17">
        <v>1.84</v>
      </c>
      <c r="F105" s="16" t="s">
        <v>602</v>
      </c>
      <c r="G105" s="1"/>
    </row>
    <row r="106" spans="1:7" ht="12.75" customHeight="1" x14ac:dyDescent="0.4">
      <c r="A106" s="61"/>
      <c r="B106" s="58"/>
      <c r="C106" s="15">
        <v>3996</v>
      </c>
      <c r="D106" s="16" t="s">
        <v>774</v>
      </c>
      <c r="E106" s="17">
        <v>1.92</v>
      </c>
      <c r="F106" s="16" t="s">
        <v>604</v>
      </c>
      <c r="G106" s="1"/>
    </row>
    <row r="107" spans="1:7" ht="12.75" customHeight="1" x14ac:dyDescent="0.4">
      <c r="A107" s="61"/>
      <c r="B107" s="62"/>
      <c r="C107" s="18" t="s">
        <v>649</v>
      </c>
      <c r="D107" s="19"/>
      <c r="E107" s="20"/>
      <c r="F107" s="18"/>
      <c r="G107" s="1"/>
    </row>
    <row r="108" spans="1:7" ht="12.75" customHeight="1" x14ac:dyDescent="0.4">
      <c r="A108" s="61"/>
      <c r="B108" s="63"/>
      <c r="C108" s="12"/>
      <c r="D108" s="13" t="s">
        <v>181</v>
      </c>
      <c r="E108" s="14"/>
      <c r="F108" s="59"/>
      <c r="G108" s="1"/>
    </row>
    <row r="109" spans="1:7" ht="12.75" customHeight="1" x14ac:dyDescent="0.4">
      <c r="A109" s="61"/>
      <c r="B109" s="63"/>
      <c r="C109" s="15">
        <v>3815</v>
      </c>
      <c r="D109" s="16" t="s">
        <v>731</v>
      </c>
      <c r="E109" s="17">
        <v>1.02</v>
      </c>
      <c r="F109" s="16" t="s">
        <v>204</v>
      </c>
      <c r="G109" s="1"/>
    </row>
    <row r="110" spans="1:7" ht="12.75" customHeight="1" x14ac:dyDescent="0.4">
      <c r="A110" s="61"/>
      <c r="B110" s="63"/>
      <c r="C110" s="15">
        <v>3820</v>
      </c>
      <c r="D110" s="16" t="s">
        <v>733</v>
      </c>
      <c r="E110" s="17">
        <v>1.86</v>
      </c>
      <c r="F110" s="16" t="s">
        <v>205</v>
      </c>
      <c r="G110" s="1"/>
    </row>
    <row r="111" spans="1:7" ht="12.75" customHeight="1" x14ac:dyDescent="0.4">
      <c r="A111" s="61"/>
      <c r="B111" s="63"/>
      <c r="C111" s="15">
        <v>3811</v>
      </c>
      <c r="D111" s="16" t="s">
        <v>732</v>
      </c>
      <c r="E111" s="17">
        <v>1.84</v>
      </c>
      <c r="F111" s="16" t="s">
        <v>207</v>
      </c>
      <c r="G111" s="1"/>
    </row>
    <row r="112" spans="1:7" ht="12.75" customHeight="1" x14ac:dyDescent="0.4">
      <c r="A112" s="61"/>
      <c r="B112" s="63"/>
      <c r="C112" s="15">
        <v>3812</v>
      </c>
      <c r="D112" s="16" t="s">
        <v>734</v>
      </c>
      <c r="E112" s="17">
        <v>3.64</v>
      </c>
      <c r="F112" s="16" t="s">
        <v>210</v>
      </c>
      <c r="G112" s="1"/>
    </row>
    <row r="113" spans="1:7" ht="12.75" customHeight="1" x14ac:dyDescent="0.4">
      <c r="A113" s="61"/>
      <c r="B113" s="63"/>
      <c r="C113" s="15">
        <v>3813</v>
      </c>
      <c r="D113" s="16" t="s">
        <v>735</v>
      </c>
      <c r="E113" s="17">
        <v>5.41</v>
      </c>
      <c r="F113" s="16" t="s">
        <v>208</v>
      </c>
      <c r="G113" s="1"/>
    </row>
    <row r="114" spans="1:7" ht="12.75" customHeight="1" x14ac:dyDescent="0.4">
      <c r="A114" s="61"/>
      <c r="B114" s="63"/>
      <c r="C114" s="15">
        <v>3814</v>
      </c>
      <c r="D114" s="16" t="s">
        <v>736</v>
      </c>
      <c r="E114" s="17">
        <v>6.76</v>
      </c>
      <c r="F114" s="16" t="s">
        <v>209</v>
      </c>
      <c r="G114" s="1"/>
    </row>
    <row r="115" spans="1:7" ht="12.75" customHeight="1" x14ac:dyDescent="0.4">
      <c r="A115" s="61"/>
      <c r="B115" s="63"/>
      <c r="C115" s="15">
        <v>4960</v>
      </c>
      <c r="D115" s="16" t="s">
        <v>489</v>
      </c>
      <c r="E115" s="17">
        <v>1.46</v>
      </c>
      <c r="F115" s="16" t="s">
        <v>588</v>
      </c>
      <c r="G115" s="1"/>
    </row>
    <row r="116" spans="1:7" ht="12.75" customHeight="1" x14ac:dyDescent="0.4">
      <c r="A116" s="61"/>
      <c r="B116" s="63"/>
      <c r="C116" s="15">
        <v>4961</v>
      </c>
      <c r="D116" s="16" t="s">
        <v>490</v>
      </c>
      <c r="E116" s="17">
        <v>2.88</v>
      </c>
      <c r="F116" s="16" t="s">
        <v>589</v>
      </c>
      <c r="G116" s="1"/>
    </row>
    <row r="117" spans="1:7" ht="12.75" customHeight="1" x14ac:dyDescent="0.4">
      <c r="A117" s="61"/>
      <c r="B117" s="63"/>
      <c r="C117" s="15">
        <v>4962</v>
      </c>
      <c r="D117" s="16" t="s">
        <v>491</v>
      </c>
      <c r="E117" s="17">
        <v>4.3599999999999994</v>
      </c>
      <c r="F117" s="16" t="s">
        <v>590</v>
      </c>
      <c r="G117" s="1"/>
    </row>
    <row r="118" spans="1:7" ht="12.75" customHeight="1" x14ac:dyDescent="0.4">
      <c r="A118" s="61"/>
      <c r="B118" s="63"/>
      <c r="C118" s="15">
        <v>4963</v>
      </c>
      <c r="D118" s="16" t="s">
        <v>492</v>
      </c>
      <c r="E118" s="17">
        <v>5.76</v>
      </c>
      <c r="F118" s="16" t="s">
        <v>591</v>
      </c>
      <c r="G118" s="1"/>
    </row>
    <row r="119" spans="1:7" ht="12.75" customHeight="1" x14ac:dyDescent="0.4">
      <c r="A119" s="61"/>
      <c r="B119" s="63"/>
      <c r="C119" s="15">
        <v>4964</v>
      </c>
      <c r="D119" s="16" t="s">
        <v>593</v>
      </c>
      <c r="E119" s="17">
        <v>8.64</v>
      </c>
      <c r="F119" s="16" t="s">
        <v>592</v>
      </c>
      <c r="G119" s="1"/>
    </row>
    <row r="120" spans="1:7" ht="12.75" customHeight="1" x14ac:dyDescent="0.4">
      <c r="A120" s="61"/>
      <c r="B120" s="63"/>
      <c r="C120" s="15">
        <v>4965</v>
      </c>
      <c r="D120" s="16" t="s">
        <v>595</v>
      </c>
      <c r="E120" s="17">
        <v>11.45</v>
      </c>
      <c r="F120" s="16" t="s">
        <v>594</v>
      </c>
      <c r="G120" s="1"/>
    </row>
    <row r="121" spans="1:7" ht="12.75" customHeight="1" x14ac:dyDescent="0.4">
      <c r="A121" s="61"/>
      <c r="B121" s="63"/>
      <c r="C121" s="15">
        <v>4966</v>
      </c>
      <c r="D121" s="16" t="s">
        <v>597</v>
      </c>
      <c r="E121" s="17">
        <v>5.26</v>
      </c>
      <c r="F121" s="16" t="s">
        <v>596</v>
      </c>
      <c r="G121" s="1"/>
    </row>
    <row r="122" spans="1:7" ht="12.75" customHeight="1" x14ac:dyDescent="0.4">
      <c r="A122" s="61"/>
      <c r="B122" s="63"/>
      <c r="C122" s="15">
        <v>4967</v>
      </c>
      <c r="D122" s="16" t="s">
        <v>600</v>
      </c>
      <c r="E122" s="17">
        <v>8.36</v>
      </c>
      <c r="F122" s="16" t="s">
        <v>601</v>
      </c>
      <c r="G122" s="1"/>
    </row>
    <row r="123" spans="1:7" ht="12.75" customHeight="1" x14ac:dyDescent="0.4">
      <c r="A123" s="61"/>
      <c r="B123" s="63"/>
      <c r="C123" s="15">
        <v>4968</v>
      </c>
      <c r="D123" s="16" t="s">
        <v>598</v>
      </c>
      <c r="E123" s="17">
        <v>11.24</v>
      </c>
      <c r="F123" s="16" t="s">
        <v>599</v>
      </c>
      <c r="G123" s="1"/>
    </row>
    <row r="124" spans="1:7" ht="12.75" customHeight="1" x14ac:dyDescent="0.4">
      <c r="A124" s="61"/>
      <c r="B124" s="63"/>
      <c r="C124" s="15">
        <v>4980</v>
      </c>
      <c r="D124" s="16" t="s">
        <v>493</v>
      </c>
      <c r="E124" s="17">
        <v>7</v>
      </c>
      <c r="F124" s="16" t="s">
        <v>235</v>
      </c>
      <c r="G124" s="1"/>
    </row>
    <row r="125" spans="1:7" ht="12.75" customHeight="1" x14ac:dyDescent="0.4">
      <c r="A125" s="61"/>
      <c r="B125" s="63"/>
      <c r="C125" s="15">
        <v>4924</v>
      </c>
      <c r="D125" s="16" t="s">
        <v>721</v>
      </c>
      <c r="E125" s="17">
        <v>4.12</v>
      </c>
      <c r="F125" s="16" t="s">
        <v>152</v>
      </c>
      <c r="G125" s="1"/>
    </row>
    <row r="126" spans="1:7" ht="12.75" customHeight="1" x14ac:dyDescent="0.4">
      <c r="A126" s="61"/>
      <c r="B126" s="63"/>
      <c r="C126" s="15">
        <v>4925</v>
      </c>
      <c r="D126" s="16" t="s">
        <v>722</v>
      </c>
      <c r="E126" s="17">
        <v>4.12</v>
      </c>
      <c r="F126" s="16" t="s">
        <v>153</v>
      </c>
      <c r="G126" s="1"/>
    </row>
    <row r="127" spans="1:7" ht="12.75" customHeight="1" x14ac:dyDescent="0.4">
      <c r="A127" s="61"/>
      <c r="B127" s="63"/>
      <c r="C127" s="15">
        <v>4926</v>
      </c>
      <c r="D127" s="16" t="s">
        <v>723</v>
      </c>
      <c r="E127" s="17">
        <v>7.61</v>
      </c>
      <c r="F127" s="16" t="s">
        <v>154</v>
      </c>
      <c r="G127" s="1"/>
    </row>
    <row r="128" spans="1:7" ht="12.75" customHeight="1" x14ac:dyDescent="0.4">
      <c r="A128" s="61"/>
      <c r="B128" s="63"/>
      <c r="C128" s="15">
        <v>4928</v>
      </c>
      <c r="D128" s="16" t="s">
        <v>724</v>
      </c>
      <c r="E128" s="17">
        <v>15.71</v>
      </c>
      <c r="F128" s="16" t="s">
        <v>155</v>
      </c>
      <c r="G128" s="1"/>
    </row>
    <row r="129" spans="1:7" ht="12.75" customHeight="1" x14ac:dyDescent="0.4">
      <c r="A129" s="61"/>
      <c r="B129" s="63"/>
      <c r="C129" s="15">
        <v>6640</v>
      </c>
      <c r="D129" s="16" t="s">
        <v>725</v>
      </c>
      <c r="E129" s="17">
        <v>4.55</v>
      </c>
      <c r="F129" s="16" t="s">
        <v>161</v>
      </c>
      <c r="G129" s="1"/>
    </row>
    <row r="130" spans="1:7" ht="12.75" customHeight="1" x14ac:dyDescent="0.4">
      <c r="A130" s="61"/>
      <c r="B130" s="63"/>
      <c r="C130" s="15">
        <v>6641</v>
      </c>
      <c r="D130" s="16" t="s">
        <v>726</v>
      </c>
      <c r="E130" s="17">
        <v>9.17</v>
      </c>
      <c r="F130" s="16" t="s">
        <v>162</v>
      </c>
      <c r="G130" s="1"/>
    </row>
    <row r="131" spans="1:7" ht="12.75" customHeight="1" x14ac:dyDescent="0.4">
      <c r="A131" s="61"/>
      <c r="B131" s="63"/>
      <c r="C131" s="12"/>
      <c r="D131" s="13" t="s">
        <v>699</v>
      </c>
      <c r="E131" s="14"/>
      <c r="F131" s="59"/>
      <c r="G131" s="1"/>
    </row>
    <row r="132" spans="1:7" ht="12.75" customHeight="1" x14ac:dyDescent="0.4">
      <c r="A132" s="61"/>
      <c r="B132" s="63"/>
      <c r="C132" s="15">
        <v>4174</v>
      </c>
      <c r="D132" s="16" t="s">
        <v>408</v>
      </c>
      <c r="E132" s="17">
        <v>0.72</v>
      </c>
      <c r="F132" s="16" t="s">
        <v>581</v>
      </c>
      <c r="G132" s="1"/>
    </row>
    <row r="133" spans="1:7" ht="12.75" customHeight="1" x14ac:dyDescent="0.4">
      <c r="A133" s="61"/>
      <c r="B133" s="63"/>
      <c r="C133" s="15">
        <v>4175</v>
      </c>
      <c r="D133" s="16" t="s">
        <v>409</v>
      </c>
      <c r="E133" s="17">
        <v>1.37</v>
      </c>
      <c r="F133" s="16" t="s">
        <v>582</v>
      </c>
      <c r="G133" s="1"/>
    </row>
    <row r="134" spans="1:7" ht="12.75" customHeight="1" x14ac:dyDescent="0.4">
      <c r="A134" s="61"/>
      <c r="B134" s="63"/>
      <c r="C134" s="15">
        <v>4176</v>
      </c>
      <c r="D134" s="16" t="s">
        <v>410</v>
      </c>
      <c r="E134" s="17">
        <v>1.97</v>
      </c>
      <c r="F134" s="16" t="s">
        <v>583</v>
      </c>
      <c r="G134" s="1"/>
    </row>
    <row r="135" spans="1:7" ht="12.75" customHeight="1" x14ac:dyDescent="0.4">
      <c r="A135" s="61"/>
      <c r="B135" s="63"/>
      <c r="C135" s="15">
        <v>4177</v>
      </c>
      <c r="D135" s="16" t="s">
        <v>411</v>
      </c>
      <c r="E135" s="17">
        <v>2.7199999999999998</v>
      </c>
      <c r="F135" s="16" t="s">
        <v>584</v>
      </c>
      <c r="G135" s="1"/>
    </row>
    <row r="136" spans="1:7" ht="12.75" customHeight="1" x14ac:dyDescent="0.4">
      <c r="A136" s="61"/>
      <c r="B136" s="63"/>
      <c r="C136" s="15">
        <v>4178</v>
      </c>
      <c r="D136" s="16" t="s">
        <v>566</v>
      </c>
      <c r="E136" s="17">
        <v>3.5599999999999996</v>
      </c>
      <c r="F136" s="16" t="s">
        <v>585</v>
      </c>
      <c r="G136" s="1"/>
    </row>
    <row r="137" spans="1:7" ht="12.75" customHeight="1" x14ac:dyDescent="0.4">
      <c r="A137" s="61"/>
      <c r="B137" s="63"/>
      <c r="C137" s="15">
        <v>4181</v>
      </c>
      <c r="D137" s="16" t="s">
        <v>567</v>
      </c>
      <c r="E137" s="17">
        <v>0.72</v>
      </c>
      <c r="F137" s="16" t="s">
        <v>574</v>
      </c>
      <c r="G137" s="1"/>
    </row>
    <row r="138" spans="1:7" ht="12.75" customHeight="1" x14ac:dyDescent="0.4">
      <c r="A138" s="61"/>
      <c r="B138" s="63"/>
      <c r="C138" s="15">
        <v>4182</v>
      </c>
      <c r="D138" s="16" t="s">
        <v>568</v>
      </c>
      <c r="E138" s="17">
        <v>1.45</v>
      </c>
      <c r="F138" s="16" t="s">
        <v>575</v>
      </c>
      <c r="G138" s="1"/>
    </row>
    <row r="139" spans="1:7" ht="12.75" customHeight="1" x14ac:dyDescent="0.4">
      <c r="A139" s="61"/>
      <c r="B139" s="63"/>
      <c r="C139" s="15">
        <v>4183</v>
      </c>
      <c r="D139" s="16" t="s">
        <v>569</v>
      </c>
      <c r="E139" s="17">
        <v>1.92</v>
      </c>
      <c r="F139" s="16" t="s">
        <v>576</v>
      </c>
      <c r="G139" s="1"/>
    </row>
    <row r="140" spans="1:7" ht="12.75" customHeight="1" x14ac:dyDescent="0.4">
      <c r="A140" s="61"/>
      <c r="B140" s="63"/>
      <c r="C140" s="15">
        <v>4184</v>
      </c>
      <c r="D140" s="16" t="s">
        <v>570</v>
      </c>
      <c r="E140" s="17">
        <v>2.65</v>
      </c>
      <c r="F140" s="16" t="s">
        <v>577</v>
      </c>
      <c r="G140" s="1"/>
    </row>
    <row r="141" spans="1:7" ht="12.75" customHeight="1" x14ac:dyDescent="0.4">
      <c r="A141" s="61"/>
      <c r="B141" s="63"/>
      <c r="C141" s="15">
        <v>4185</v>
      </c>
      <c r="D141" s="16" t="s">
        <v>571</v>
      </c>
      <c r="E141" s="17">
        <v>3.34</v>
      </c>
      <c r="F141" s="16" t="s">
        <v>578</v>
      </c>
      <c r="G141" s="1"/>
    </row>
    <row r="142" spans="1:7" ht="12.75" customHeight="1" x14ac:dyDescent="0.4">
      <c r="A142" s="61"/>
      <c r="B142" s="63"/>
      <c r="C142" s="15">
        <v>4171</v>
      </c>
      <c r="D142" s="16" t="s">
        <v>605</v>
      </c>
      <c r="E142" s="17">
        <v>0.7</v>
      </c>
      <c r="F142" s="16" t="s">
        <v>579</v>
      </c>
      <c r="G142" s="1"/>
    </row>
    <row r="143" spans="1:7" ht="12.75" customHeight="1" x14ac:dyDescent="0.4">
      <c r="A143" s="61"/>
      <c r="B143" s="63"/>
      <c r="C143" s="15">
        <v>4172</v>
      </c>
      <c r="D143" s="16" t="s">
        <v>606</v>
      </c>
      <c r="E143" s="17">
        <v>1.3</v>
      </c>
      <c r="F143" s="16" t="s">
        <v>580</v>
      </c>
      <c r="G143" s="1"/>
    </row>
    <row r="144" spans="1:7" ht="12.75" customHeight="1" x14ac:dyDescent="0.4">
      <c r="A144" s="61"/>
      <c r="B144" s="63"/>
      <c r="C144" s="15">
        <v>4179</v>
      </c>
      <c r="D144" s="16" t="s">
        <v>586</v>
      </c>
      <c r="E144" s="17">
        <v>2.2999999999999998</v>
      </c>
      <c r="F144" s="16" t="s">
        <v>572</v>
      </c>
      <c r="G144" s="1"/>
    </row>
    <row r="145" spans="1:7" ht="12.75" customHeight="1" x14ac:dyDescent="0.4">
      <c r="A145" s="61"/>
      <c r="B145" s="63"/>
      <c r="C145" s="15">
        <v>4180</v>
      </c>
      <c r="D145" s="16" t="s">
        <v>587</v>
      </c>
      <c r="E145" s="17">
        <v>3.1399999999999997</v>
      </c>
      <c r="F145" s="16" t="s">
        <v>573</v>
      </c>
      <c r="G145" s="1"/>
    </row>
    <row r="146" spans="1:7" ht="12.75" customHeight="1" x14ac:dyDescent="0.4">
      <c r="A146" s="61"/>
      <c r="B146" s="63"/>
      <c r="C146" s="12"/>
      <c r="D146" s="13" t="s">
        <v>182</v>
      </c>
      <c r="E146" s="14"/>
      <c r="F146" s="59"/>
      <c r="G146" s="1"/>
    </row>
    <row r="147" spans="1:7" ht="12.75" customHeight="1" x14ac:dyDescent="0.4">
      <c r="A147" s="61"/>
      <c r="B147" s="63"/>
      <c r="C147" s="15">
        <v>3825</v>
      </c>
      <c r="D147" s="16" t="s">
        <v>766</v>
      </c>
      <c r="E147" s="17">
        <v>0.56000000000000005</v>
      </c>
      <c r="F147" s="16" t="s">
        <v>237</v>
      </c>
      <c r="G147" s="1"/>
    </row>
    <row r="148" spans="1:7" ht="12.75" customHeight="1" x14ac:dyDescent="0.4">
      <c r="A148" s="61"/>
      <c r="B148" s="63"/>
      <c r="C148" s="15">
        <v>3830</v>
      </c>
      <c r="D148" s="16" t="s">
        <v>767</v>
      </c>
      <c r="E148" s="17">
        <v>1.3</v>
      </c>
      <c r="F148" s="16" t="s">
        <v>238</v>
      </c>
      <c r="G148" s="1"/>
    </row>
    <row r="149" spans="1:7" ht="12.75" customHeight="1" x14ac:dyDescent="0.4">
      <c r="A149" s="61"/>
      <c r="B149" s="63"/>
      <c r="C149" s="15">
        <v>3831</v>
      </c>
      <c r="D149" s="16" t="s">
        <v>769</v>
      </c>
      <c r="E149" s="17">
        <v>2.21</v>
      </c>
      <c r="F149" s="16" t="s">
        <v>239</v>
      </c>
      <c r="G149" s="1"/>
    </row>
    <row r="150" spans="1:7" ht="12.75" customHeight="1" x14ac:dyDescent="0.4">
      <c r="A150" s="61"/>
      <c r="B150" s="63"/>
      <c r="C150" s="15">
        <v>3832</v>
      </c>
      <c r="D150" s="16" t="s">
        <v>771</v>
      </c>
      <c r="E150" s="17">
        <v>4.5199999999999996</v>
      </c>
      <c r="F150" s="16" t="s">
        <v>351</v>
      </c>
      <c r="G150" s="1"/>
    </row>
    <row r="151" spans="1:7" ht="12.75" customHeight="1" x14ac:dyDescent="0.4">
      <c r="A151" s="61"/>
      <c r="B151" s="63"/>
      <c r="C151" s="15">
        <v>3833</v>
      </c>
      <c r="D151" s="16" t="s">
        <v>768</v>
      </c>
      <c r="E151" s="17">
        <v>1.32</v>
      </c>
      <c r="F151" s="16" t="s">
        <v>236</v>
      </c>
      <c r="G151" s="1"/>
    </row>
    <row r="152" spans="1:7" ht="12.75" customHeight="1" x14ac:dyDescent="0.4">
      <c r="A152" s="61"/>
      <c r="B152" s="63"/>
      <c r="C152" s="15">
        <v>3834</v>
      </c>
      <c r="D152" s="16" t="s">
        <v>770</v>
      </c>
      <c r="E152" s="17">
        <v>2.2599999999999998</v>
      </c>
      <c r="F152" s="16" t="s">
        <v>236</v>
      </c>
      <c r="G152" s="1"/>
    </row>
    <row r="153" spans="1:7" ht="12.75" customHeight="1" x14ac:dyDescent="0.4">
      <c r="A153" s="61"/>
      <c r="B153" s="63"/>
      <c r="C153" s="15">
        <v>3822</v>
      </c>
      <c r="D153" s="16" t="s">
        <v>513</v>
      </c>
      <c r="E153" s="17">
        <v>1.4</v>
      </c>
      <c r="F153" s="16" t="s">
        <v>352</v>
      </c>
      <c r="G153" s="1"/>
    </row>
    <row r="154" spans="1:7" ht="12.75" customHeight="1" x14ac:dyDescent="0.4">
      <c r="A154" s="61"/>
      <c r="B154" s="63"/>
      <c r="C154" s="15">
        <v>3823</v>
      </c>
      <c r="D154" s="16" t="s">
        <v>514</v>
      </c>
      <c r="E154" s="17">
        <v>1.97</v>
      </c>
      <c r="F154" s="16" t="s">
        <v>353</v>
      </c>
      <c r="G154" s="1"/>
    </row>
    <row r="155" spans="1:7" ht="12.75" customHeight="1" x14ac:dyDescent="0.4">
      <c r="A155" s="61"/>
      <c r="B155" s="63"/>
      <c r="C155" s="15">
        <v>3824</v>
      </c>
      <c r="D155" s="16" t="s">
        <v>515</v>
      </c>
      <c r="E155" s="17">
        <v>2.5999999999999996</v>
      </c>
      <c r="F155" s="16" t="s">
        <v>354</v>
      </c>
      <c r="G155" s="1"/>
    </row>
    <row r="156" spans="1:7" ht="12.75" customHeight="1" x14ac:dyDescent="0.4">
      <c r="A156" s="61"/>
      <c r="B156" s="63"/>
      <c r="C156" s="12"/>
      <c r="D156" s="13" t="s">
        <v>206</v>
      </c>
      <c r="E156" s="14"/>
      <c r="F156" s="59"/>
      <c r="G156" s="1"/>
    </row>
    <row r="157" spans="1:7" ht="12.75" customHeight="1" x14ac:dyDescent="0.4">
      <c r="A157" s="61"/>
      <c r="B157" s="63"/>
      <c r="C157" s="15">
        <v>4550</v>
      </c>
      <c r="D157" s="16" t="s">
        <v>729</v>
      </c>
      <c r="E157" s="17">
        <v>3.64</v>
      </c>
      <c r="F157" s="16" t="s">
        <v>494</v>
      </c>
      <c r="G157" s="1"/>
    </row>
    <row r="158" spans="1:7" ht="12.75" customHeight="1" x14ac:dyDescent="0.4">
      <c r="A158" s="61"/>
      <c r="B158" s="63"/>
      <c r="C158" s="15">
        <v>4551</v>
      </c>
      <c r="D158" s="16" t="s">
        <v>730</v>
      </c>
      <c r="E158" s="17">
        <v>7.94</v>
      </c>
      <c r="F158" s="16" t="s">
        <v>495</v>
      </c>
      <c r="G158" s="1"/>
    </row>
    <row r="159" spans="1:7" ht="12.75" customHeight="1" x14ac:dyDescent="0.4">
      <c r="A159" s="61"/>
      <c r="B159" s="63"/>
      <c r="C159" s="15">
        <v>4555</v>
      </c>
      <c r="D159" s="16" t="s">
        <v>727</v>
      </c>
      <c r="E159" s="17">
        <v>3.88</v>
      </c>
      <c r="F159" s="16" t="s">
        <v>496</v>
      </c>
      <c r="G159" s="1"/>
    </row>
    <row r="160" spans="1:7" ht="12.75" customHeight="1" x14ac:dyDescent="0.4">
      <c r="A160" s="61"/>
      <c r="B160" s="63"/>
      <c r="C160" s="15">
        <v>4556</v>
      </c>
      <c r="D160" s="16" t="s">
        <v>728</v>
      </c>
      <c r="E160" s="17">
        <v>6.52</v>
      </c>
      <c r="F160" s="16" t="s">
        <v>497</v>
      </c>
      <c r="G160" s="1"/>
    </row>
    <row r="161" spans="1:7" ht="12.75" customHeight="1" x14ac:dyDescent="0.4">
      <c r="A161" s="61"/>
      <c r="B161" s="64"/>
      <c r="C161" s="21" t="s">
        <v>650</v>
      </c>
      <c r="D161" s="22"/>
      <c r="E161" s="23"/>
      <c r="F161" s="21"/>
      <c r="G161" s="1"/>
    </row>
    <row r="162" spans="1:7" ht="12.75" customHeight="1" x14ac:dyDescent="0.4">
      <c r="A162" s="61"/>
      <c r="B162" s="65"/>
      <c r="C162" s="12"/>
      <c r="D162" s="13" t="s">
        <v>641</v>
      </c>
      <c r="E162" s="14"/>
      <c r="F162" s="59"/>
      <c r="G162" s="1"/>
    </row>
    <row r="163" spans="1:7" ht="12.75" customHeight="1" x14ac:dyDescent="0.4">
      <c r="A163" s="61"/>
      <c r="B163" s="65"/>
      <c r="C163" s="15">
        <v>3908</v>
      </c>
      <c r="D163" s="16" t="s">
        <v>708</v>
      </c>
      <c r="E163" s="17">
        <v>4.9400000000000004</v>
      </c>
      <c r="F163" s="16" t="s">
        <v>425</v>
      </c>
      <c r="G163" s="1"/>
    </row>
    <row r="164" spans="1:7" ht="12.75" customHeight="1" x14ac:dyDescent="0.4">
      <c r="A164" s="61"/>
      <c r="B164" s="65"/>
      <c r="C164" s="15">
        <v>3900</v>
      </c>
      <c r="D164" s="16" t="s">
        <v>710</v>
      </c>
      <c r="E164" s="17">
        <v>2.72</v>
      </c>
      <c r="F164" s="16" t="s">
        <v>422</v>
      </c>
      <c r="G164" s="1"/>
    </row>
    <row r="165" spans="1:7" ht="12.75" customHeight="1" x14ac:dyDescent="0.4">
      <c r="A165" s="61"/>
      <c r="B165" s="65"/>
      <c r="C165" s="15">
        <v>3905</v>
      </c>
      <c r="D165" s="16" t="s">
        <v>711</v>
      </c>
      <c r="E165" s="17">
        <v>3.72</v>
      </c>
      <c r="F165" s="16" t="s">
        <v>149</v>
      </c>
      <c r="G165" s="1"/>
    </row>
    <row r="166" spans="1:7" ht="12.75" customHeight="1" x14ac:dyDescent="0.4">
      <c r="A166" s="61"/>
      <c r="B166" s="65"/>
      <c r="C166" s="15">
        <v>3895</v>
      </c>
      <c r="D166" s="16" t="s">
        <v>712</v>
      </c>
      <c r="E166" s="17">
        <v>2.72</v>
      </c>
      <c r="F166" s="16" t="s">
        <v>423</v>
      </c>
      <c r="G166" s="1"/>
    </row>
    <row r="167" spans="1:7" ht="12.75" customHeight="1" x14ac:dyDescent="0.4">
      <c r="A167" s="61"/>
      <c r="B167" s="65"/>
      <c r="C167" s="12"/>
      <c r="D167" s="13" t="s">
        <v>642</v>
      </c>
      <c r="E167" s="14"/>
      <c r="F167" s="59"/>
      <c r="G167" s="1"/>
    </row>
    <row r="168" spans="1:7" ht="12.75" customHeight="1" x14ac:dyDescent="0.4">
      <c r="A168" s="61"/>
      <c r="B168" s="65"/>
      <c r="C168" s="15">
        <v>3835</v>
      </c>
      <c r="D168" s="16" t="s">
        <v>706</v>
      </c>
      <c r="E168" s="17">
        <v>4.9400000000000004</v>
      </c>
      <c r="F168" s="16" t="s">
        <v>694</v>
      </c>
      <c r="G168" s="1"/>
    </row>
    <row r="169" spans="1:7" ht="12.75" customHeight="1" x14ac:dyDescent="0.4">
      <c r="A169" s="61"/>
      <c r="B169" s="65"/>
      <c r="C169" s="15">
        <v>3840</v>
      </c>
      <c r="D169" s="16" t="s">
        <v>707</v>
      </c>
      <c r="E169" s="17">
        <v>7.8</v>
      </c>
      <c r="F169" s="16" t="s">
        <v>693</v>
      </c>
      <c r="G169" s="1"/>
    </row>
    <row r="170" spans="1:7" ht="12.75" customHeight="1" x14ac:dyDescent="0.4">
      <c r="A170" s="61"/>
      <c r="B170" s="65"/>
      <c r="C170" s="12"/>
      <c r="D170" s="13" t="s">
        <v>651</v>
      </c>
      <c r="E170" s="14"/>
      <c r="F170" s="59"/>
      <c r="G170" s="1"/>
    </row>
    <row r="171" spans="1:7" ht="12.75" customHeight="1" x14ac:dyDescent="0.4">
      <c r="A171" s="61"/>
      <c r="B171" s="65"/>
      <c r="C171" s="15">
        <v>3902</v>
      </c>
      <c r="D171" s="16" t="s">
        <v>805</v>
      </c>
      <c r="E171" s="17">
        <v>15.2</v>
      </c>
      <c r="F171" s="16" t="s">
        <v>806</v>
      </c>
      <c r="G171" s="1"/>
    </row>
    <row r="172" spans="1:7" ht="12.75" customHeight="1" x14ac:dyDescent="0.4">
      <c r="A172" s="61"/>
      <c r="B172" s="65"/>
      <c r="C172" s="15">
        <v>3903</v>
      </c>
      <c r="D172" s="16" t="s">
        <v>792</v>
      </c>
      <c r="E172" s="17">
        <v>5.3199999999999994</v>
      </c>
      <c r="F172" s="16" t="s">
        <v>807</v>
      </c>
      <c r="G172" s="1"/>
    </row>
    <row r="173" spans="1:7" ht="12.75" customHeight="1" x14ac:dyDescent="0.4">
      <c r="A173" s="61"/>
      <c r="B173" s="65"/>
      <c r="C173" s="12"/>
      <c r="D173" s="13" t="s">
        <v>188</v>
      </c>
      <c r="E173" s="14"/>
      <c r="F173" s="59"/>
      <c r="G173" s="1"/>
    </row>
    <row r="174" spans="1:7" ht="12.75" customHeight="1" x14ac:dyDescent="0.4">
      <c r="A174" s="61"/>
      <c r="B174" s="65"/>
      <c r="C174" s="15">
        <v>3841</v>
      </c>
      <c r="D174" s="16" t="s">
        <v>741</v>
      </c>
      <c r="E174" s="17">
        <v>0.68</v>
      </c>
      <c r="F174" s="16" t="s">
        <v>165</v>
      </c>
      <c r="G174" s="1"/>
    </row>
    <row r="175" spans="1:7" ht="12.75" customHeight="1" x14ac:dyDescent="0.4">
      <c r="A175" s="61"/>
      <c r="B175" s="65"/>
      <c r="C175" s="15">
        <v>3843</v>
      </c>
      <c r="D175" s="16" t="s">
        <v>742</v>
      </c>
      <c r="E175" s="17">
        <v>0.7</v>
      </c>
      <c r="F175" s="16" t="s">
        <v>136</v>
      </c>
      <c r="G175" s="1"/>
    </row>
    <row r="176" spans="1:7" ht="12.75" customHeight="1" x14ac:dyDescent="0.4">
      <c r="A176" s="61"/>
      <c r="B176" s="65"/>
      <c r="C176" s="15">
        <v>3845</v>
      </c>
      <c r="D176" s="16" t="s">
        <v>743</v>
      </c>
      <c r="E176" s="17">
        <v>0.82</v>
      </c>
      <c r="F176" s="16" t="s">
        <v>137</v>
      </c>
      <c r="G176" s="1"/>
    </row>
    <row r="177" spans="1:7" ht="12.75" customHeight="1" x14ac:dyDescent="0.4">
      <c r="A177" s="61"/>
      <c r="B177" s="65"/>
      <c r="C177" s="15">
        <v>3850</v>
      </c>
      <c r="D177" s="16" t="s">
        <v>744</v>
      </c>
      <c r="E177" s="17">
        <v>0.9</v>
      </c>
      <c r="F177" s="16" t="s">
        <v>142</v>
      </c>
      <c r="G177" s="1"/>
    </row>
    <row r="178" spans="1:7" ht="12.75" customHeight="1" x14ac:dyDescent="0.4">
      <c r="A178" s="61"/>
      <c r="B178" s="65"/>
      <c r="C178" s="15">
        <v>3851</v>
      </c>
      <c r="D178" s="16" t="s">
        <v>745</v>
      </c>
      <c r="E178" s="17">
        <v>1.02</v>
      </c>
      <c r="F178" s="16" t="s">
        <v>143</v>
      </c>
      <c r="G178" s="1"/>
    </row>
    <row r="179" spans="1:7" ht="12.75" customHeight="1" x14ac:dyDescent="0.4">
      <c r="A179" s="61"/>
      <c r="B179" s="65"/>
      <c r="C179" s="15">
        <v>3854</v>
      </c>
      <c r="D179" s="16" t="s">
        <v>746</v>
      </c>
      <c r="E179" s="17">
        <v>1.1499999999999999</v>
      </c>
      <c r="F179" s="16" t="s">
        <v>146</v>
      </c>
      <c r="G179" s="1"/>
    </row>
    <row r="180" spans="1:7" ht="12.75" customHeight="1" x14ac:dyDescent="0.4">
      <c r="A180" s="61"/>
      <c r="B180" s="65"/>
      <c r="C180" s="15">
        <v>3847</v>
      </c>
      <c r="D180" s="16" t="s">
        <v>747</v>
      </c>
      <c r="E180" s="17">
        <v>0.62</v>
      </c>
      <c r="F180" s="16" t="s">
        <v>139</v>
      </c>
      <c r="G180" s="1"/>
    </row>
    <row r="181" spans="1:7" ht="12.75" customHeight="1" x14ac:dyDescent="0.4">
      <c r="A181" s="61"/>
      <c r="B181" s="65"/>
      <c r="C181" s="15">
        <v>3848</v>
      </c>
      <c r="D181" s="16" t="s">
        <v>748</v>
      </c>
      <c r="E181" s="17">
        <v>0.6</v>
      </c>
      <c r="F181" s="16" t="s">
        <v>140</v>
      </c>
      <c r="G181" s="1"/>
    </row>
    <row r="182" spans="1:7" ht="12.75" customHeight="1" x14ac:dyDescent="0.4">
      <c r="A182" s="61"/>
      <c r="B182" s="65"/>
      <c r="C182" s="15">
        <v>3842</v>
      </c>
      <c r="D182" s="16" t="s">
        <v>749</v>
      </c>
      <c r="E182" s="17">
        <v>0.62</v>
      </c>
      <c r="F182" s="16" t="s">
        <v>69</v>
      </c>
      <c r="G182" s="1"/>
    </row>
    <row r="183" spans="1:7" ht="12.75" customHeight="1" x14ac:dyDescent="0.4">
      <c r="A183" s="61"/>
      <c r="B183" s="65"/>
      <c r="C183" s="15">
        <v>3846</v>
      </c>
      <c r="D183" s="16" t="s">
        <v>750</v>
      </c>
      <c r="E183" s="17">
        <v>0.72</v>
      </c>
      <c r="F183" s="16" t="s">
        <v>138</v>
      </c>
      <c r="G183" s="1"/>
    </row>
    <row r="184" spans="1:7" ht="12.75" customHeight="1" x14ac:dyDescent="0.4">
      <c r="A184" s="61"/>
      <c r="B184" s="65"/>
      <c r="C184" s="15">
        <v>3849</v>
      </c>
      <c r="D184" s="16" t="s">
        <v>751</v>
      </c>
      <c r="E184" s="17">
        <v>0.74</v>
      </c>
      <c r="F184" s="16" t="s">
        <v>141</v>
      </c>
      <c r="G184" s="1"/>
    </row>
    <row r="185" spans="1:7" ht="12.75" customHeight="1" x14ac:dyDescent="0.4">
      <c r="A185" s="61"/>
      <c r="B185" s="65"/>
      <c r="C185" s="15">
        <v>3853</v>
      </c>
      <c r="D185" s="16" t="s">
        <v>752</v>
      </c>
      <c r="E185" s="17">
        <v>0.8</v>
      </c>
      <c r="F185" s="16" t="s">
        <v>145</v>
      </c>
      <c r="G185" s="1"/>
    </row>
    <row r="186" spans="1:7" ht="12.75" customHeight="1" x14ac:dyDescent="0.4">
      <c r="A186" s="61"/>
      <c r="B186" s="65"/>
      <c r="C186" s="15">
        <v>3855</v>
      </c>
      <c r="D186" s="16" t="s">
        <v>753</v>
      </c>
      <c r="E186" s="17">
        <v>0.86</v>
      </c>
      <c r="F186" s="16" t="s">
        <v>147</v>
      </c>
      <c r="G186" s="1"/>
    </row>
    <row r="187" spans="1:7" ht="12.75" customHeight="1" x14ac:dyDescent="0.4">
      <c r="A187" s="61"/>
      <c r="B187" s="65"/>
      <c r="C187" s="15">
        <v>3857</v>
      </c>
      <c r="D187" s="16" t="s">
        <v>754</v>
      </c>
      <c r="E187" s="17">
        <v>1.02</v>
      </c>
      <c r="F187" s="16" t="s">
        <v>144</v>
      </c>
      <c r="G187" s="1"/>
    </row>
    <row r="188" spans="1:7" ht="12.75" customHeight="1" x14ac:dyDescent="0.4">
      <c r="A188" s="61"/>
      <c r="B188" s="65"/>
      <c r="C188" s="15">
        <v>3859</v>
      </c>
      <c r="D188" s="16" t="s">
        <v>755</v>
      </c>
      <c r="E188" s="17">
        <v>1.25</v>
      </c>
      <c r="F188" s="16" t="s">
        <v>148</v>
      </c>
      <c r="G188" s="1"/>
    </row>
    <row r="189" spans="1:7" ht="12.75" customHeight="1" x14ac:dyDescent="0.4">
      <c r="A189" s="61"/>
      <c r="B189" s="65"/>
      <c r="C189" s="12"/>
      <c r="D189" s="13" t="s">
        <v>652</v>
      </c>
      <c r="E189" s="14"/>
      <c r="F189" s="59"/>
      <c r="G189" s="1"/>
    </row>
    <row r="190" spans="1:7" ht="12.75" customHeight="1" x14ac:dyDescent="0.4">
      <c r="A190" s="61"/>
      <c r="B190" s="65"/>
      <c r="C190" s="15">
        <v>3909</v>
      </c>
      <c r="D190" s="16" t="s">
        <v>427</v>
      </c>
      <c r="E190" s="17">
        <v>1.03</v>
      </c>
      <c r="F190" s="16" t="s">
        <v>426</v>
      </c>
      <c r="G190" s="1"/>
    </row>
    <row r="191" spans="1:7" ht="12.75" customHeight="1" x14ac:dyDescent="0.4">
      <c r="A191" s="61"/>
      <c r="B191" s="65"/>
      <c r="C191" s="15">
        <v>3906</v>
      </c>
      <c r="D191" s="16" t="s">
        <v>709</v>
      </c>
      <c r="E191" s="17">
        <v>0.82000000000000006</v>
      </c>
      <c r="F191" s="16" t="s">
        <v>424</v>
      </c>
      <c r="G191" s="1"/>
    </row>
    <row r="192" spans="1:7" ht="12.75" customHeight="1" x14ac:dyDescent="0.4">
      <c r="A192" s="61"/>
      <c r="B192" s="65"/>
      <c r="C192" s="15">
        <v>3904</v>
      </c>
      <c r="D192" s="16" t="s">
        <v>559</v>
      </c>
      <c r="E192" s="17">
        <v>4.0699999999999994</v>
      </c>
      <c r="F192" s="16" t="s">
        <v>557</v>
      </c>
      <c r="G192" s="1"/>
    </row>
    <row r="193" spans="1:7" ht="12.75" customHeight="1" x14ac:dyDescent="0.4">
      <c r="A193" s="61"/>
      <c r="B193" s="65"/>
      <c r="C193" s="15">
        <v>3907</v>
      </c>
      <c r="D193" s="16" t="s">
        <v>558</v>
      </c>
      <c r="E193" s="17">
        <v>2.38</v>
      </c>
      <c r="F193" s="16" t="s">
        <v>234</v>
      </c>
      <c r="G193" s="1"/>
    </row>
    <row r="194" spans="1:7" ht="12.75" customHeight="1" x14ac:dyDescent="0.4">
      <c r="A194" s="61"/>
      <c r="B194" s="66"/>
      <c r="C194" s="24" t="s">
        <v>659</v>
      </c>
      <c r="D194" s="25"/>
      <c r="E194" s="26"/>
      <c r="F194" s="24"/>
      <c r="G194" s="1"/>
    </row>
    <row r="195" spans="1:7" ht="12.75" customHeight="1" x14ac:dyDescent="0.4">
      <c r="A195" s="61"/>
      <c r="B195" s="67"/>
      <c r="C195" s="12"/>
      <c r="D195" s="13" t="s">
        <v>660</v>
      </c>
      <c r="E195" s="14"/>
      <c r="F195" s="59"/>
      <c r="G195" s="1"/>
    </row>
    <row r="196" spans="1:7" ht="12.75" customHeight="1" x14ac:dyDescent="0.4">
      <c r="A196" s="61"/>
      <c r="B196" s="67"/>
      <c r="C196" s="15">
        <v>3805</v>
      </c>
      <c r="D196" s="16" t="s">
        <v>737</v>
      </c>
      <c r="E196" s="17">
        <v>1.1300000000000001</v>
      </c>
      <c r="F196" s="16" t="s">
        <v>170</v>
      </c>
      <c r="G196" s="1"/>
    </row>
    <row r="197" spans="1:7" ht="12.75" customHeight="1" x14ac:dyDescent="0.4">
      <c r="A197" s="61"/>
      <c r="B197" s="67"/>
      <c r="C197" s="15">
        <v>3810</v>
      </c>
      <c r="D197" s="16" t="s">
        <v>738</v>
      </c>
      <c r="E197" s="17">
        <v>1.54</v>
      </c>
      <c r="F197" s="16" t="s">
        <v>171</v>
      </c>
      <c r="G197" s="1"/>
    </row>
    <row r="198" spans="1:7" ht="12.75" customHeight="1" x14ac:dyDescent="0.4">
      <c r="A198" s="61"/>
      <c r="B198" s="67"/>
      <c r="C198" s="12"/>
      <c r="D198" s="13" t="s">
        <v>697</v>
      </c>
      <c r="E198" s="14"/>
      <c r="F198" s="59"/>
      <c r="G198" s="1"/>
    </row>
    <row r="199" spans="1:7" ht="12.75" customHeight="1" x14ac:dyDescent="0.4">
      <c r="A199" s="61"/>
      <c r="B199" s="67"/>
      <c r="C199" s="15">
        <v>4794</v>
      </c>
      <c r="D199" s="16" t="s">
        <v>802</v>
      </c>
      <c r="E199" s="17">
        <v>1.88</v>
      </c>
      <c r="F199" s="16" t="s">
        <v>804</v>
      </c>
      <c r="G199" s="1"/>
    </row>
    <row r="200" spans="1:7" ht="12.75" customHeight="1" x14ac:dyDescent="0.4">
      <c r="A200" s="61"/>
      <c r="B200" s="67"/>
      <c r="C200" s="15">
        <v>4795</v>
      </c>
      <c r="D200" s="16" t="s">
        <v>560</v>
      </c>
      <c r="E200" s="17">
        <v>0.92</v>
      </c>
      <c r="F200" s="16" t="s">
        <v>564</v>
      </c>
      <c r="G200" s="1"/>
    </row>
    <row r="201" spans="1:7" ht="12.75" customHeight="1" x14ac:dyDescent="0.4">
      <c r="A201" s="61"/>
      <c r="B201" s="67"/>
      <c r="C201" s="15">
        <v>4796</v>
      </c>
      <c r="D201" s="16" t="s">
        <v>561</v>
      </c>
      <c r="E201" s="17">
        <v>0.44</v>
      </c>
      <c r="F201" s="16" t="s">
        <v>803</v>
      </c>
      <c r="G201" s="1"/>
    </row>
    <row r="202" spans="1:7" ht="12.75" customHeight="1" x14ac:dyDescent="0.4">
      <c r="A202" s="61"/>
      <c r="B202" s="68"/>
      <c r="C202" s="27" t="s">
        <v>661</v>
      </c>
      <c r="D202" s="28"/>
      <c r="E202" s="29"/>
      <c r="F202" s="27"/>
      <c r="G202" s="1"/>
    </row>
    <row r="203" spans="1:7" ht="12.75" customHeight="1" x14ac:dyDescent="0.4">
      <c r="A203" s="61"/>
      <c r="B203" s="69"/>
      <c r="C203" s="12"/>
      <c r="D203" s="13" t="s">
        <v>662</v>
      </c>
      <c r="E203" s="14"/>
      <c r="F203" s="59"/>
      <c r="G203" s="1"/>
    </row>
    <row r="204" spans="1:7" ht="12.75" customHeight="1" x14ac:dyDescent="0.4">
      <c r="A204" s="61"/>
      <c r="B204" s="69"/>
      <c r="C204" s="15">
        <v>4120</v>
      </c>
      <c r="D204" s="16" t="s">
        <v>789</v>
      </c>
      <c r="E204" s="17">
        <v>8.3000000000000007</v>
      </c>
      <c r="F204" s="16" t="s">
        <v>665</v>
      </c>
      <c r="G204" s="1"/>
    </row>
    <row r="205" spans="1:7" ht="12.75" customHeight="1" x14ac:dyDescent="0.4">
      <c r="A205" s="61"/>
      <c r="B205" s="69"/>
      <c r="C205" s="15">
        <v>4125</v>
      </c>
      <c r="D205" s="16" t="s">
        <v>787</v>
      </c>
      <c r="E205" s="17">
        <v>1.92</v>
      </c>
      <c r="F205" s="16" t="s">
        <v>666</v>
      </c>
      <c r="G205" s="1"/>
    </row>
    <row r="206" spans="1:7" ht="12.75" customHeight="1" x14ac:dyDescent="0.4">
      <c r="A206" s="61"/>
      <c r="B206" s="69"/>
      <c r="C206" s="15">
        <v>4126</v>
      </c>
      <c r="D206" s="16" t="s">
        <v>788</v>
      </c>
      <c r="E206" s="17">
        <v>12.28</v>
      </c>
      <c r="F206" s="16" t="s">
        <v>667</v>
      </c>
      <c r="G206" s="1"/>
    </row>
    <row r="207" spans="1:7" ht="12.75" customHeight="1" x14ac:dyDescent="0.4">
      <c r="A207" s="61"/>
      <c r="B207" s="69"/>
      <c r="C207" s="12"/>
      <c r="D207" s="13" t="s">
        <v>985</v>
      </c>
      <c r="E207" s="14"/>
      <c r="F207" s="59"/>
      <c r="G207" s="1"/>
    </row>
    <row r="208" spans="1:7" ht="12.75" customHeight="1" x14ac:dyDescent="0.4">
      <c r="A208" s="61"/>
      <c r="B208" s="69"/>
      <c r="C208" s="15">
        <v>4240</v>
      </c>
      <c r="D208" s="16" t="s">
        <v>762</v>
      </c>
      <c r="E208" s="17">
        <v>1.1299999999999999</v>
      </c>
      <c r="F208" s="16" t="s">
        <v>698</v>
      </c>
      <c r="G208" s="1"/>
    </row>
    <row r="209" spans="1:7" ht="12.75" customHeight="1" x14ac:dyDescent="0.4">
      <c r="A209" s="61"/>
      <c r="B209" s="69"/>
      <c r="C209" s="15">
        <v>4241</v>
      </c>
      <c r="D209" s="16" t="s">
        <v>775</v>
      </c>
      <c r="E209" s="17">
        <v>1.31</v>
      </c>
      <c r="F209" s="16" t="s">
        <v>670</v>
      </c>
      <c r="G209" s="1"/>
    </row>
    <row r="210" spans="1:7" ht="12.75" customHeight="1" x14ac:dyDescent="0.4">
      <c r="A210" s="61"/>
      <c r="B210" s="69"/>
      <c r="C210" s="15">
        <v>4242</v>
      </c>
      <c r="D210" s="16" t="s">
        <v>776</v>
      </c>
      <c r="E210" s="17">
        <v>1.4</v>
      </c>
      <c r="F210" s="16" t="s">
        <v>671</v>
      </c>
      <c r="G210" s="1"/>
    </row>
    <row r="211" spans="1:7" ht="12.75" customHeight="1" x14ac:dyDescent="0.4">
      <c r="A211" s="61"/>
      <c r="B211" s="69"/>
      <c r="C211" s="15">
        <v>4243</v>
      </c>
      <c r="D211" s="16" t="s">
        <v>777</v>
      </c>
      <c r="E211" s="17">
        <v>1.1599999999999999</v>
      </c>
      <c r="F211" s="16" t="s">
        <v>672</v>
      </c>
      <c r="G211" s="1"/>
    </row>
    <row r="212" spans="1:7" ht="12.75" customHeight="1" x14ac:dyDescent="0.4">
      <c r="A212" s="61"/>
      <c r="B212" s="69"/>
      <c r="C212" s="15">
        <v>4244</v>
      </c>
      <c r="D212" s="16" t="s">
        <v>778</v>
      </c>
      <c r="E212" s="17">
        <v>1.52</v>
      </c>
      <c r="F212" s="16" t="s">
        <v>673</v>
      </c>
      <c r="G212" s="1"/>
    </row>
    <row r="213" spans="1:7" ht="12.75" customHeight="1" x14ac:dyDescent="0.4">
      <c r="A213" s="61"/>
      <c r="B213" s="69"/>
      <c r="C213" s="15">
        <v>4245</v>
      </c>
      <c r="D213" s="16" t="s">
        <v>779</v>
      </c>
      <c r="E213" s="17">
        <v>1.31</v>
      </c>
      <c r="F213" s="16" t="s">
        <v>675</v>
      </c>
      <c r="G213" s="1"/>
    </row>
    <row r="214" spans="1:7" ht="12.75" customHeight="1" x14ac:dyDescent="0.4">
      <c r="A214" s="61"/>
      <c r="B214" s="69"/>
      <c r="C214" s="15">
        <v>4246</v>
      </c>
      <c r="D214" s="16" t="s">
        <v>780</v>
      </c>
      <c r="E214" s="17">
        <v>7.99</v>
      </c>
      <c r="F214" s="16" t="s">
        <v>674</v>
      </c>
      <c r="G214" s="1"/>
    </row>
    <row r="215" spans="1:7" ht="12.75" customHeight="1" x14ac:dyDescent="0.4">
      <c r="A215" s="61"/>
      <c r="B215" s="70"/>
      <c r="C215" s="30" t="s">
        <v>655</v>
      </c>
      <c r="D215" s="31"/>
      <c r="E215" s="32"/>
      <c r="F215" s="30"/>
      <c r="G215" s="1"/>
    </row>
    <row r="216" spans="1:7" ht="12.75" customHeight="1" x14ac:dyDescent="0.4">
      <c r="A216" s="61"/>
      <c r="B216" s="71"/>
      <c r="C216" s="12"/>
      <c r="D216" s="13" t="s">
        <v>174</v>
      </c>
      <c r="E216" s="14"/>
      <c r="F216" s="59"/>
      <c r="G216" s="1"/>
    </row>
    <row r="217" spans="1:7" ht="12.75" customHeight="1" x14ac:dyDescent="0.4">
      <c r="A217" s="61"/>
      <c r="B217" s="71"/>
      <c r="C217" s="15">
        <v>4933</v>
      </c>
      <c r="D217" s="16" t="s">
        <v>717</v>
      </c>
      <c r="E217" s="17">
        <v>2.88</v>
      </c>
      <c r="F217" s="16" t="s">
        <v>431</v>
      </c>
      <c r="G217" s="1"/>
    </row>
    <row r="218" spans="1:7" ht="12.75" customHeight="1" x14ac:dyDescent="0.4">
      <c r="A218" s="61"/>
      <c r="B218" s="71"/>
      <c r="C218" s="15">
        <v>4934</v>
      </c>
      <c r="D218" s="16" t="s">
        <v>439</v>
      </c>
      <c r="E218" s="17">
        <v>4.8</v>
      </c>
      <c r="F218" s="16" t="s">
        <v>371</v>
      </c>
      <c r="G218" s="1"/>
    </row>
    <row r="219" spans="1:7" ht="12.75" customHeight="1" x14ac:dyDescent="0.4">
      <c r="A219" s="61"/>
      <c r="B219" s="71"/>
      <c r="C219" s="15">
        <v>4935</v>
      </c>
      <c r="D219" s="16" t="s">
        <v>437</v>
      </c>
      <c r="E219" s="17">
        <v>0.95</v>
      </c>
      <c r="F219" s="16" t="s">
        <v>370</v>
      </c>
      <c r="G219" s="1"/>
    </row>
    <row r="220" spans="1:7" ht="12.75" customHeight="1" x14ac:dyDescent="0.4">
      <c r="A220" s="61"/>
      <c r="B220" s="71"/>
      <c r="C220" s="15">
        <v>4936</v>
      </c>
      <c r="D220" s="16" t="s">
        <v>438</v>
      </c>
      <c r="E220" s="17">
        <v>1.66</v>
      </c>
      <c r="F220" s="16" t="s">
        <v>440</v>
      </c>
      <c r="G220" s="1"/>
    </row>
    <row r="221" spans="1:7" ht="12.75" customHeight="1" x14ac:dyDescent="0.4">
      <c r="A221" s="61"/>
      <c r="B221" s="71"/>
      <c r="C221" s="12"/>
      <c r="D221" s="13" t="s">
        <v>185</v>
      </c>
      <c r="E221" s="14"/>
      <c r="F221" s="59"/>
      <c r="G221" s="1"/>
    </row>
    <row r="222" spans="1:7" ht="12.75" customHeight="1" x14ac:dyDescent="0.4">
      <c r="A222" s="61"/>
      <c r="B222" s="71"/>
      <c r="C222" s="15">
        <v>3860</v>
      </c>
      <c r="D222" s="16" t="s">
        <v>507</v>
      </c>
      <c r="E222" s="17">
        <v>0.57999999999999996</v>
      </c>
      <c r="F222" s="16" t="s">
        <v>233</v>
      </c>
      <c r="G222" s="1"/>
    </row>
    <row r="223" spans="1:7" ht="12.75" customHeight="1" x14ac:dyDescent="0.4">
      <c r="A223" s="61"/>
      <c r="B223" s="71"/>
      <c r="C223" s="15">
        <v>3861</v>
      </c>
      <c r="D223" s="16" t="s">
        <v>757</v>
      </c>
      <c r="E223" s="17">
        <v>0.76</v>
      </c>
      <c r="F223" s="16" t="s">
        <v>222</v>
      </c>
      <c r="G223" s="1"/>
    </row>
    <row r="224" spans="1:7" ht="12.75" customHeight="1" x14ac:dyDescent="0.4">
      <c r="A224" s="61"/>
      <c r="B224" s="71"/>
      <c r="C224" s="15">
        <v>3866</v>
      </c>
      <c r="D224" s="16" t="s">
        <v>756</v>
      </c>
      <c r="E224" s="17">
        <v>0.76</v>
      </c>
      <c r="F224" s="16" t="s">
        <v>220</v>
      </c>
      <c r="G224" s="1"/>
    </row>
    <row r="225" spans="1:7" ht="12.75" customHeight="1" x14ac:dyDescent="0.4">
      <c r="A225" s="61"/>
      <c r="B225" s="71"/>
      <c r="C225" s="15">
        <v>3870</v>
      </c>
      <c r="D225" s="16" t="s">
        <v>548</v>
      </c>
      <c r="E225" s="17">
        <v>0.46</v>
      </c>
      <c r="F225" s="16" t="s">
        <v>232</v>
      </c>
      <c r="G225" s="1"/>
    </row>
    <row r="226" spans="1:7" ht="12.75" customHeight="1" x14ac:dyDescent="0.4">
      <c r="A226" s="61"/>
      <c r="B226" s="71"/>
      <c r="C226" s="15">
        <v>3869</v>
      </c>
      <c r="D226" s="16" t="s">
        <v>739</v>
      </c>
      <c r="E226" s="17">
        <v>0.52</v>
      </c>
      <c r="F226" s="16" t="s">
        <v>219</v>
      </c>
      <c r="G226" s="1"/>
    </row>
    <row r="227" spans="1:7" ht="12.75" customHeight="1" x14ac:dyDescent="0.4">
      <c r="A227" s="61"/>
      <c r="B227" s="71"/>
      <c r="C227" s="15">
        <v>3871</v>
      </c>
      <c r="D227" s="16" t="s">
        <v>740</v>
      </c>
      <c r="E227" s="17">
        <v>0.53</v>
      </c>
      <c r="F227" s="16" t="s">
        <v>218</v>
      </c>
      <c r="G227" s="1"/>
    </row>
    <row r="228" spans="1:7" ht="12.75" customHeight="1" x14ac:dyDescent="0.4">
      <c r="A228" s="61"/>
      <c r="B228" s="71"/>
      <c r="C228" s="15">
        <v>3877</v>
      </c>
      <c r="D228" s="16" t="s">
        <v>790</v>
      </c>
      <c r="E228" s="17">
        <v>1.75</v>
      </c>
      <c r="F228" s="16" t="s">
        <v>317</v>
      </c>
      <c r="G228" s="1"/>
    </row>
    <row r="229" spans="1:7" ht="12.75" customHeight="1" x14ac:dyDescent="0.4">
      <c r="A229" s="61"/>
      <c r="B229" s="71"/>
      <c r="C229" s="12"/>
      <c r="D229" s="13" t="s">
        <v>656</v>
      </c>
      <c r="E229" s="14"/>
      <c r="F229" s="59"/>
      <c r="G229" s="1"/>
    </row>
    <row r="230" spans="1:7" ht="12.75" customHeight="1" x14ac:dyDescent="0.4">
      <c r="A230" s="61"/>
      <c r="B230" s="71"/>
      <c r="C230" s="15">
        <v>3874</v>
      </c>
      <c r="D230" s="16" t="s">
        <v>763</v>
      </c>
      <c r="E230" s="17">
        <v>0.53</v>
      </c>
      <c r="F230" s="16" t="s">
        <v>377</v>
      </c>
      <c r="G230" s="1"/>
    </row>
    <row r="231" spans="1:7" ht="12.75" customHeight="1" x14ac:dyDescent="0.4">
      <c r="A231" s="61"/>
      <c r="B231" s="71"/>
      <c r="C231" s="15">
        <v>3875</v>
      </c>
      <c r="D231" s="16" t="s">
        <v>764</v>
      </c>
      <c r="E231" s="17">
        <v>0.65</v>
      </c>
      <c r="F231" s="16" t="s">
        <v>376</v>
      </c>
      <c r="G231" s="1"/>
    </row>
    <row r="232" spans="1:7" ht="12.75" customHeight="1" x14ac:dyDescent="0.4">
      <c r="A232" s="61"/>
      <c r="B232" s="71"/>
      <c r="C232" s="15">
        <v>3876</v>
      </c>
      <c r="D232" s="16" t="s">
        <v>765</v>
      </c>
      <c r="E232" s="17">
        <v>0.89</v>
      </c>
      <c r="F232" s="16" t="s">
        <v>221</v>
      </c>
      <c r="G232" s="1"/>
    </row>
    <row r="233" spans="1:7" ht="12.75" customHeight="1" x14ac:dyDescent="0.4">
      <c r="A233" s="61"/>
      <c r="B233" s="72"/>
      <c r="C233" s="33" t="s">
        <v>657</v>
      </c>
      <c r="D233" s="34"/>
      <c r="E233" s="35"/>
      <c r="F233" s="33"/>
      <c r="G233" s="1"/>
    </row>
    <row r="234" spans="1:7" ht="12.75" customHeight="1" x14ac:dyDescent="0.4">
      <c r="A234" s="61"/>
      <c r="B234" s="73"/>
      <c r="C234" s="12"/>
      <c r="D234" s="13" t="s">
        <v>175</v>
      </c>
      <c r="E234" s="14"/>
      <c r="F234" s="59"/>
      <c r="G234" s="1"/>
    </row>
    <row r="235" spans="1:7" ht="12.75" customHeight="1" x14ac:dyDescent="0.4">
      <c r="A235" s="61"/>
      <c r="B235" s="73"/>
      <c r="C235" s="15">
        <v>4448</v>
      </c>
      <c r="D235" s="16" t="s">
        <v>442</v>
      </c>
      <c r="E235" s="17">
        <v>1.06</v>
      </c>
      <c r="F235" s="16" t="s">
        <v>167</v>
      </c>
      <c r="G235" s="1"/>
    </row>
    <row r="236" spans="1:7" ht="12.75" customHeight="1" x14ac:dyDescent="0.4">
      <c r="A236" s="61"/>
      <c r="B236" s="73"/>
      <c r="C236" s="15">
        <v>4449</v>
      </c>
      <c r="D236" s="16" t="s">
        <v>441</v>
      </c>
      <c r="E236" s="17">
        <v>1.78</v>
      </c>
      <c r="F236" s="16" t="s">
        <v>168</v>
      </c>
      <c r="G236" s="1"/>
    </row>
    <row r="237" spans="1:7" ht="12.75" customHeight="1" x14ac:dyDescent="0.4">
      <c r="A237" s="61"/>
      <c r="B237" s="73"/>
      <c r="C237" s="15">
        <v>4450</v>
      </c>
      <c r="D237" s="16" t="s">
        <v>443</v>
      </c>
      <c r="E237" s="17">
        <v>2.87</v>
      </c>
      <c r="F237" s="16" t="s">
        <v>203</v>
      </c>
      <c r="G237" s="1"/>
    </row>
    <row r="238" spans="1:7" ht="12.75" customHeight="1" x14ac:dyDescent="0.4">
      <c r="A238" s="61"/>
      <c r="B238" s="73"/>
      <c r="C238" s="15">
        <v>4456</v>
      </c>
      <c r="D238" s="16" t="s">
        <v>456</v>
      </c>
      <c r="E238" s="17">
        <v>1.96</v>
      </c>
      <c r="F238" s="16" t="s">
        <v>169</v>
      </c>
      <c r="G238" s="1"/>
    </row>
    <row r="239" spans="1:7" ht="12.75" customHeight="1" x14ac:dyDescent="0.4">
      <c r="A239" s="61"/>
      <c r="B239" s="73"/>
      <c r="C239" s="15">
        <v>4445</v>
      </c>
      <c r="D239" s="16" t="s">
        <v>718</v>
      </c>
      <c r="E239" s="17">
        <v>0.74</v>
      </c>
      <c r="F239" s="16" t="s">
        <v>166</v>
      </c>
      <c r="G239" s="1"/>
    </row>
    <row r="240" spans="1:7" ht="12.75" customHeight="1" x14ac:dyDescent="0.4">
      <c r="A240" s="61"/>
      <c r="B240" s="73"/>
      <c r="C240" s="15">
        <v>4451</v>
      </c>
      <c r="D240" s="16" t="s">
        <v>447</v>
      </c>
      <c r="E240" s="17">
        <v>2.1800000000000002</v>
      </c>
      <c r="F240" s="16" t="s">
        <v>450</v>
      </c>
      <c r="G240" s="1"/>
    </row>
    <row r="241" spans="1:7" ht="12.75" customHeight="1" x14ac:dyDescent="0.4">
      <c r="A241" s="61"/>
      <c r="B241" s="73"/>
      <c r="C241" s="15">
        <v>4457</v>
      </c>
      <c r="D241" s="16" t="s">
        <v>445</v>
      </c>
      <c r="E241" s="17">
        <v>1.73</v>
      </c>
      <c r="F241" s="16" t="s">
        <v>202</v>
      </c>
      <c r="G241" s="1"/>
    </row>
    <row r="242" spans="1:7" ht="12.75" customHeight="1" x14ac:dyDescent="0.4">
      <c r="A242" s="61"/>
      <c r="B242" s="73"/>
      <c r="C242" s="15">
        <v>4458</v>
      </c>
      <c r="D242" s="16" t="s">
        <v>444</v>
      </c>
      <c r="E242" s="17">
        <v>2.69</v>
      </c>
      <c r="F242" s="16" t="s">
        <v>446</v>
      </c>
      <c r="G242" s="1"/>
    </row>
    <row r="243" spans="1:7" ht="12.75" customHeight="1" x14ac:dyDescent="0.4">
      <c r="A243" s="61"/>
      <c r="B243" s="73"/>
      <c r="C243" s="15">
        <v>4452</v>
      </c>
      <c r="D243" s="16" t="s">
        <v>448</v>
      </c>
      <c r="E243" s="17">
        <v>3.47</v>
      </c>
      <c r="F243" s="16" t="s">
        <v>454</v>
      </c>
      <c r="G243" s="1"/>
    </row>
    <row r="244" spans="1:7" ht="12.75" customHeight="1" x14ac:dyDescent="0.4">
      <c r="A244" s="61"/>
      <c r="B244" s="73"/>
      <c r="C244" s="15">
        <v>4453</v>
      </c>
      <c r="D244" s="16" t="s">
        <v>449</v>
      </c>
      <c r="E244" s="17">
        <v>4.38</v>
      </c>
      <c r="F244" s="16" t="s">
        <v>455</v>
      </c>
      <c r="G244" s="1"/>
    </row>
    <row r="245" spans="1:7" ht="12.75" customHeight="1" x14ac:dyDescent="0.4">
      <c r="A245" s="61"/>
      <c r="B245" s="73"/>
      <c r="C245" s="15">
        <v>4446</v>
      </c>
      <c r="D245" s="16" t="s">
        <v>451</v>
      </c>
      <c r="E245" s="17">
        <v>2.44</v>
      </c>
      <c r="F245" s="16" t="s">
        <v>452</v>
      </c>
      <c r="G245" s="1"/>
    </row>
    <row r="246" spans="1:7" ht="12.75" customHeight="1" x14ac:dyDescent="0.4">
      <c r="A246" s="61"/>
      <c r="B246" s="73"/>
      <c r="C246" s="12"/>
      <c r="D246" s="13" t="s">
        <v>177</v>
      </c>
      <c r="E246" s="14"/>
      <c r="F246" s="59"/>
      <c r="G246" s="1"/>
    </row>
    <row r="247" spans="1:7" ht="12.75" customHeight="1" x14ac:dyDescent="0.4">
      <c r="A247" s="61"/>
      <c r="B247" s="73"/>
      <c r="C247" s="15">
        <v>4495</v>
      </c>
      <c r="D247" s="16" t="s">
        <v>530</v>
      </c>
      <c r="E247" s="17">
        <v>0.62</v>
      </c>
      <c r="F247" s="16" t="s">
        <v>453</v>
      </c>
      <c r="G247" s="1"/>
    </row>
    <row r="248" spans="1:7" ht="12.75" customHeight="1" x14ac:dyDescent="0.4">
      <c r="A248" s="61"/>
      <c r="B248" s="74"/>
      <c r="C248" s="36" t="s">
        <v>0</v>
      </c>
      <c r="D248" s="37"/>
      <c r="E248" s="38"/>
      <c r="F248" s="36"/>
      <c r="G248" s="1"/>
    </row>
    <row r="249" spans="1:7" ht="12.75" customHeight="1" x14ac:dyDescent="0.4">
      <c r="A249" s="61"/>
      <c r="B249" s="75"/>
      <c r="C249" s="12"/>
      <c r="D249" s="13" t="s">
        <v>658</v>
      </c>
      <c r="E249" s="14"/>
      <c r="F249" s="59"/>
      <c r="G249" s="1"/>
    </row>
    <row r="250" spans="1:7" ht="12.75" customHeight="1" x14ac:dyDescent="0.4">
      <c r="A250" s="61"/>
      <c r="B250" s="75"/>
      <c r="C250" s="15">
        <v>4300</v>
      </c>
      <c r="D250" s="16" t="s">
        <v>719</v>
      </c>
      <c r="E250" s="17">
        <v>1.84</v>
      </c>
      <c r="F250" s="16" t="s">
        <v>151</v>
      </c>
      <c r="G250" s="1"/>
    </row>
    <row r="251" spans="1:7" ht="12.75" customHeight="1" x14ac:dyDescent="0.4">
      <c r="A251" s="61"/>
      <c r="B251" s="75"/>
      <c r="C251" s="15">
        <v>4299</v>
      </c>
      <c r="D251" s="16" t="s">
        <v>720</v>
      </c>
      <c r="E251" s="17">
        <v>2.2599999999999998</v>
      </c>
      <c r="F251" s="16" t="s">
        <v>150</v>
      </c>
      <c r="G251" s="1"/>
    </row>
    <row r="252" spans="1:7" ht="12.75" customHeight="1" x14ac:dyDescent="0.4">
      <c r="A252" s="61"/>
      <c r="B252" s="75"/>
      <c r="C252" s="15">
        <v>4301</v>
      </c>
      <c r="D252" s="16" t="s">
        <v>372</v>
      </c>
      <c r="E252" s="17">
        <v>0.82</v>
      </c>
      <c r="F252" s="16" t="s">
        <v>374</v>
      </c>
      <c r="G252" s="1"/>
    </row>
    <row r="253" spans="1:7" ht="12.75" customHeight="1" x14ac:dyDescent="0.4">
      <c r="A253" s="61"/>
      <c r="B253" s="75"/>
      <c r="C253" s="15">
        <v>4302</v>
      </c>
      <c r="D253" s="16" t="s">
        <v>461</v>
      </c>
      <c r="E253" s="17">
        <v>0.83</v>
      </c>
      <c r="F253" s="16" t="s">
        <v>373</v>
      </c>
      <c r="G253" s="1"/>
    </row>
    <row r="254" spans="1:7" ht="12.75" customHeight="1" x14ac:dyDescent="0.4">
      <c r="A254" s="61"/>
      <c r="B254" s="75"/>
      <c r="C254" s="15">
        <v>4303</v>
      </c>
      <c r="D254" s="16" t="s">
        <v>462</v>
      </c>
      <c r="E254" s="17">
        <v>1.02</v>
      </c>
      <c r="F254" s="16" t="s">
        <v>375</v>
      </c>
      <c r="G254" s="1"/>
    </row>
    <row r="255" spans="1:7" ht="12.75" customHeight="1" x14ac:dyDescent="0.4">
      <c r="A255" s="61"/>
      <c r="B255" s="76"/>
      <c r="C255" s="39" t="s">
        <v>676</v>
      </c>
      <c r="D255" s="40"/>
      <c r="E255" s="41"/>
      <c r="F255" s="39"/>
      <c r="G255" s="1"/>
    </row>
    <row r="256" spans="1:7" ht="12.75" customHeight="1" x14ac:dyDescent="0.4">
      <c r="A256" s="61"/>
      <c r="B256" s="77"/>
      <c r="C256" s="12"/>
      <c r="D256" s="13" t="s">
        <v>184</v>
      </c>
      <c r="E256" s="14"/>
      <c r="F256" s="59"/>
      <c r="G256" s="1"/>
    </row>
    <row r="257" spans="1:7" ht="12.75" customHeight="1" x14ac:dyDescent="0.4">
      <c r="A257" s="61"/>
      <c r="B257" s="77"/>
      <c r="C257" s="15">
        <v>3997</v>
      </c>
      <c r="D257" s="16" t="s">
        <v>2</v>
      </c>
      <c r="E257" s="17">
        <v>13.06</v>
      </c>
      <c r="F257" s="16" t="s">
        <v>539</v>
      </c>
      <c r="G257" s="1"/>
    </row>
    <row r="258" spans="1:7" ht="12.75" customHeight="1" x14ac:dyDescent="0.4">
      <c r="A258" s="61"/>
      <c r="B258" s="77"/>
      <c r="C258" s="15">
        <v>3998</v>
      </c>
      <c r="D258" s="16" t="s">
        <v>211</v>
      </c>
      <c r="E258" s="17">
        <v>8.64</v>
      </c>
      <c r="F258" s="16" t="s">
        <v>538</v>
      </c>
      <c r="G258" s="1"/>
    </row>
    <row r="259" spans="1:7" ht="12.75" customHeight="1" x14ac:dyDescent="0.4">
      <c r="A259" s="61"/>
      <c r="B259" s="77"/>
      <c r="C259" s="15">
        <v>3999</v>
      </c>
      <c r="D259" s="16" t="s">
        <v>1001</v>
      </c>
      <c r="E259" s="17">
        <v>7.68</v>
      </c>
      <c r="F259" s="16" t="s">
        <v>1002</v>
      </c>
      <c r="G259" s="1"/>
    </row>
    <row r="260" spans="1:7" ht="12.75" customHeight="1" x14ac:dyDescent="0.4">
      <c r="A260" s="61"/>
      <c r="B260" s="77"/>
      <c r="C260" s="12"/>
      <c r="D260" s="13" t="s">
        <v>173</v>
      </c>
      <c r="E260" s="14"/>
      <c r="F260" s="59"/>
      <c r="G260" s="1"/>
    </row>
    <row r="261" spans="1:7" ht="12.75" customHeight="1" x14ac:dyDescent="0.4">
      <c r="A261" s="61"/>
      <c r="B261" s="77"/>
      <c r="C261" s="15">
        <v>4702</v>
      </c>
      <c r="D261" s="16" t="s">
        <v>434</v>
      </c>
      <c r="E261" s="17">
        <v>6.4399999999999995</v>
      </c>
      <c r="F261" s="16" t="s">
        <v>433</v>
      </c>
      <c r="G261" s="1"/>
    </row>
    <row r="262" spans="1:7" ht="12.75" customHeight="1" x14ac:dyDescent="0.4">
      <c r="A262" s="61"/>
      <c r="B262" s="77"/>
      <c r="C262" s="15">
        <v>4701</v>
      </c>
      <c r="D262" s="16" t="s">
        <v>436</v>
      </c>
      <c r="E262" s="17">
        <v>9.1199999999999992</v>
      </c>
      <c r="F262" s="16" t="s">
        <v>435</v>
      </c>
      <c r="G262" s="1"/>
    </row>
    <row r="263" spans="1:7" ht="12.75" customHeight="1" x14ac:dyDescent="0.4">
      <c r="A263" s="61"/>
      <c r="B263" s="77"/>
      <c r="C263" s="12"/>
      <c r="D263" s="13" t="s">
        <v>176</v>
      </c>
      <c r="E263" s="14"/>
      <c r="F263" s="59"/>
      <c r="G263" s="1"/>
    </row>
    <row r="264" spans="1:7" ht="12.75" customHeight="1" x14ac:dyDescent="0.4">
      <c r="A264" s="61"/>
      <c r="B264" s="77"/>
      <c r="C264" s="15">
        <v>3920</v>
      </c>
      <c r="D264" s="16" t="s">
        <v>463</v>
      </c>
      <c r="E264" s="17">
        <v>0.46</v>
      </c>
      <c r="F264" s="16" t="s">
        <v>196</v>
      </c>
      <c r="G264" s="1"/>
    </row>
    <row r="265" spans="1:7" ht="12.75" customHeight="1" x14ac:dyDescent="0.4">
      <c r="A265" s="61"/>
      <c r="B265" s="77"/>
      <c r="C265" s="15">
        <v>3925</v>
      </c>
      <c r="D265" s="16" t="s">
        <v>464</v>
      </c>
      <c r="E265" s="17">
        <v>0.28999999999999998</v>
      </c>
      <c r="F265" s="16" t="s">
        <v>195</v>
      </c>
      <c r="G265" s="1"/>
    </row>
    <row r="266" spans="1:7" ht="12.75" customHeight="1" x14ac:dyDescent="0.4">
      <c r="A266" s="61"/>
      <c r="B266" s="77"/>
      <c r="C266" s="15">
        <v>3926</v>
      </c>
      <c r="D266" s="16" t="s">
        <v>465</v>
      </c>
      <c r="E266" s="17">
        <v>0.17</v>
      </c>
      <c r="F266" s="16" t="s">
        <v>194</v>
      </c>
      <c r="G266" s="1"/>
    </row>
    <row r="267" spans="1:7" ht="12.75" customHeight="1" x14ac:dyDescent="0.4">
      <c r="A267" s="61"/>
      <c r="B267" s="77"/>
      <c r="C267" s="12"/>
      <c r="D267" s="13" t="s">
        <v>700</v>
      </c>
      <c r="E267" s="14"/>
      <c r="F267" s="59"/>
      <c r="G267" s="1"/>
    </row>
    <row r="268" spans="1:7" ht="12.75" customHeight="1" x14ac:dyDescent="0.4">
      <c r="A268" s="61"/>
      <c r="B268" s="77"/>
      <c r="C268" s="15">
        <v>4657</v>
      </c>
      <c r="D268" s="16" t="s">
        <v>525</v>
      </c>
      <c r="E268" s="17">
        <v>2.88</v>
      </c>
      <c r="F268" s="16" t="s">
        <v>198</v>
      </c>
      <c r="G268" s="1"/>
    </row>
    <row r="269" spans="1:7" ht="12.75" customHeight="1" x14ac:dyDescent="0.4">
      <c r="A269" s="61"/>
      <c r="B269" s="77"/>
      <c r="C269" s="15">
        <v>4658</v>
      </c>
      <c r="D269" s="16" t="s">
        <v>526</v>
      </c>
      <c r="E269" s="17">
        <v>2.12</v>
      </c>
      <c r="F269" s="16" t="s">
        <v>199</v>
      </c>
      <c r="G269" s="1"/>
    </row>
    <row r="270" spans="1:7" ht="12.75" customHeight="1" x14ac:dyDescent="0.4">
      <c r="A270" s="61"/>
      <c r="B270" s="77"/>
      <c r="C270" s="12"/>
      <c r="D270" s="13" t="s">
        <v>635</v>
      </c>
      <c r="E270" s="14"/>
      <c r="F270" s="59"/>
      <c r="G270" s="1"/>
    </row>
    <row r="271" spans="1:7" ht="12.75" customHeight="1" x14ac:dyDescent="0.4">
      <c r="A271" s="61"/>
      <c r="B271" s="77"/>
      <c r="C271" s="15">
        <v>4654</v>
      </c>
      <c r="D271" s="16" t="s">
        <v>527</v>
      </c>
      <c r="E271" s="17">
        <v>4.5199999999999996</v>
      </c>
      <c r="F271" s="16" t="s">
        <v>200</v>
      </c>
      <c r="G271" s="1"/>
    </row>
    <row r="272" spans="1:7" ht="12.75" customHeight="1" x14ac:dyDescent="0.4">
      <c r="A272" s="61"/>
      <c r="B272" s="77"/>
      <c r="C272" s="15">
        <v>4655</v>
      </c>
      <c r="D272" s="16" t="s">
        <v>528</v>
      </c>
      <c r="E272" s="17">
        <v>3.36</v>
      </c>
      <c r="F272" s="16" t="s">
        <v>201</v>
      </c>
      <c r="G272" s="1"/>
    </row>
    <row r="273" spans="1:7" ht="12.75" customHeight="1" x14ac:dyDescent="0.4">
      <c r="A273" s="61"/>
      <c r="B273" s="77"/>
      <c r="C273" s="12"/>
      <c r="D273" s="13" t="s">
        <v>986</v>
      </c>
      <c r="E273" s="14"/>
      <c r="F273" s="59"/>
      <c r="G273" s="1"/>
    </row>
    <row r="274" spans="1:7" ht="12.75" customHeight="1" x14ac:dyDescent="0.4">
      <c r="A274" s="61"/>
      <c r="B274" s="77"/>
      <c r="C274" s="15">
        <v>4798</v>
      </c>
      <c r="D274" s="16" t="s">
        <v>550</v>
      </c>
      <c r="E274" s="17">
        <v>0.3</v>
      </c>
      <c r="F274" s="16" t="s">
        <v>227</v>
      </c>
      <c r="G274" s="1"/>
    </row>
    <row r="275" spans="1:7" ht="12.75" customHeight="1" x14ac:dyDescent="0.4">
      <c r="A275" s="61"/>
      <c r="B275" s="77"/>
      <c r="C275" s="15">
        <v>4797</v>
      </c>
      <c r="D275" s="16" t="s">
        <v>546</v>
      </c>
      <c r="E275" s="17">
        <v>0.48</v>
      </c>
      <c r="F275" s="16" t="s">
        <v>228</v>
      </c>
      <c r="G275" s="1"/>
    </row>
    <row r="276" spans="1:7" ht="12.75" customHeight="1" x14ac:dyDescent="0.4">
      <c r="A276" s="61"/>
      <c r="B276" s="77"/>
      <c r="C276" s="12"/>
      <c r="D276" s="13" t="s">
        <v>654</v>
      </c>
      <c r="E276" s="14"/>
      <c r="F276" s="59"/>
      <c r="G276" s="1"/>
    </row>
    <row r="277" spans="1:7" ht="12.75" customHeight="1" x14ac:dyDescent="0.4">
      <c r="A277" s="61"/>
      <c r="B277" s="77"/>
      <c r="C277" s="15">
        <v>3928</v>
      </c>
      <c r="D277" s="16" t="s">
        <v>562</v>
      </c>
      <c r="E277" s="17">
        <v>3.16</v>
      </c>
      <c r="F277" s="16" t="s">
        <v>653</v>
      </c>
      <c r="G277" s="1"/>
    </row>
    <row r="278" spans="1:7" ht="12.75" customHeight="1" x14ac:dyDescent="0.4">
      <c r="A278" s="61"/>
      <c r="B278" s="77"/>
      <c r="C278" s="15">
        <v>3929</v>
      </c>
      <c r="D278" s="16" t="s">
        <v>563</v>
      </c>
      <c r="E278" s="17">
        <v>2.5999999999999996</v>
      </c>
      <c r="F278" s="16" t="s">
        <v>565</v>
      </c>
      <c r="G278" s="1"/>
    </row>
    <row r="279" spans="1:7" ht="12.75" customHeight="1" x14ac:dyDescent="0.4">
      <c r="A279" s="61"/>
      <c r="B279" s="77"/>
      <c r="C279" s="12"/>
      <c r="D279" s="13" t="s">
        <v>677</v>
      </c>
      <c r="E279" s="14"/>
      <c r="F279" s="59"/>
      <c r="G279" s="1"/>
    </row>
    <row r="280" spans="1:7" ht="12.75" customHeight="1" x14ac:dyDescent="0.4">
      <c r="A280" s="61"/>
      <c r="B280" s="77"/>
      <c r="C280" s="15">
        <v>4641</v>
      </c>
      <c r="D280" s="16" t="s">
        <v>664</v>
      </c>
      <c r="E280" s="17">
        <v>7.22</v>
      </c>
      <c r="F280" s="16" t="s">
        <v>669</v>
      </c>
      <c r="G280" s="1"/>
    </row>
    <row r="281" spans="1:7" ht="12.75" customHeight="1" x14ac:dyDescent="0.4">
      <c r="A281" s="61"/>
      <c r="B281" s="77"/>
      <c r="C281" s="15">
        <v>4645</v>
      </c>
      <c r="D281" s="16" t="s">
        <v>663</v>
      </c>
      <c r="E281" s="17">
        <v>12.22</v>
      </c>
      <c r="F281" s="16" t="s">
        <v>668</v>
      </c>
      <c r="G281" s="1"/>
    </row>
    <row r="282" spans="1:7" ht="12.75" customHeight="1" x14ac:dyDescent="0.4">
      <c r="A282" s="61"/>
      <c r="B282" s="77"/>
      <c r="C282" s="12"/>
      <c r="D282" s="13" t="s">
        <v>783</v>
      </c>
      <c r="E282" s="14"/>
      <c r="F282" s="59"/>
      <c r="G282" s="1"/>
    </row>
    <row r="283" spans="1:7" ht="12.75" customHeight="1" x14ac:dyDescent="0.4">
      <c r="A283" s="61"/>
      <c r="B283" s="77"/>
      <c r="C283" s="15">
        <v>3936</v>
      </c>
      <c r="D283" s="16" t="s">
        <v>793</v>
      </c>
      <c r="E283" s="17">
        <v>76.8</v>
      </c>
      <c r="F283" s="16" t="s">
        <v>796</v>
      </c>
      <c r="G283" s="1"/>
    </row>
    <row r="284" spans="1:7" ht="12.75" customHeight="1" x14ac:dyDescent="0.4">
      <c r="A284" s="61"/>
      <c r="B284" s="77"/>
      <c r="C284" s="15">
        <v>3937</v>
      </c>
      <c r="D284" s="16" t="s">
        <v>795</v>
      </c>
      <c r="E284" s="17">
        <v>57.6</v>
      </c>
      <c r="F284" s="16" t="s">
        <v>798</v>
      </c>
      <c r="G284" s="1"/>
    </row>
    <row r="285" spans="1:7" ht="12.75" customHeight="1" x14ac:dyDescent="0.4">
      <c r="A285" s="61"/>
      <c r="B285" s="77"/>
      <c r="C285" s="15">
        <v>3938</v>
      </c>
      <c r="D285" s="16" t="s">
        <v>794</v>
      </c>
      <c r="E285" s="17">
        <v>57.6</v>
      </c>
      <c r="F285" s="16" t="s">
        <v>797</v>
      </c>
      <c r="G285" s="1"/>
    </row>
    <row r="286" spans="1:7" ht="12.75" customHeight="1" x14ac:dyDescent="0.4">
      <c r="A286" s="61"/>
      <c r="B286" s="77"/>
      <c r="C286" s="15">
        <v>3930</v>
      </c>
      <c r="D286" s="16" t="s">
        <v>3</v>
      </c>
      <c r="E286" s="17">
        <v>0.3</v>
      </c>
      <c r="F286" s="16" t="s">
        <v>3</v>
      </c>
      <c r="G286" s="1"/>
    </row>
    <row r="287" spans="1:7" ht="12.75" customHeight="1" x14ac:dyDescent="0.4">
      <c r="A287" s="61"/>
      <c r="B287" s="77"/>
      <c r="C287" s="12"/>
      <c r="D287" s="13" t="s">
        <v>784</v>
      </c>
      <c r="E287" s="14"/>
      <c r="F287" s="59"/>
      <c r="G287" s="1"/>
    </row>
    <row r="288" spans="1:7" ht="12.75" customHeight="1" x14ac:dyDescent="0.4">
      <c r="A288" s="61"/>
      <c r="B288" s="77"/>
      <c r="C288" s="15">
        <v>3934</v>
      </c>
      <c r="D288" s="16" t="s">
        <v>786</v>
      </c>
      <c r="E288" s="17">
        <v>3.48</v>
      </c>
      <c r="F288" s="16" t="s">
        <v>785</v>
      </c>
      <c r="G288" s="1"/>
    </row>
    <row r="289" spans="1:7" ht="12.75" customHeight="1" x14ac:dyDescent="0.4">
      <c r="A289" s="61"/>
      <c r="B289" s="77"/>
      <c r="C289" s="15">
        <v>3935</v>
      </c>
      <c r="D289" s="16" t="s">
        <v>781</v>
      </c>
      <c r="E289" s="17">
        <v>2.3199999999999998</v>
      </c>
      <c r="F289" s="16" t="s">
        <v>782</v>
      </c>
      <c r="G289" s="1"/>
    </row>
    <row r="290" spans="1:7" ht="12.75" customHeight="1" x14ac:dyDescent="0.4">
      <c r="A290" s="61"/>
      <c r="B290" s="78"/>
      <c r="C290" s="42" t="s">
        <v>644</v>
      </c>
      <c r="D290" s="43"/>
      <c r="E290" s="44"/>
      <c r="F290" s="43"/>
      <c r="G290" s="1"/>
    </row>
    <row r="291" spans="1:7" ht="12.75" customHeight="1" x14ac:dyDescent="0.4">
      <c r="A291" s="61"/>
      <c r="B291" s="78"/>
      <c r="C291" s="12"/>
      <c r="D291" s="13" t="s">
        <v>191</v>
      </c>
      <c r="E291" s="14"/>
      <c r="F291" s="59"/>
      <c r="G291" s="1"/>
    </row>
    <row r="292" spans="1:7" ht="12.75" customHeight="1" x14ac:dyDescent="0.4">
      <c r="A292" s="61"/>
      <c r="B292" s="78"/>
      <c r="C292" s="15">
        <v>3160</v>
      </c>
      <c r="D292" s="16" t="s">
        <v>41</v>
      </c>
      <c r="E292" s="17">
        <v>0.25</v>
      </c>
      <c r="F292" s="16" t="s">
        <v>99</v>
      </c>
      <c r="G292" s="1"/>
    </row>
    <row r="293" spans="1:7" ht="12.75" customHeight="1" x14ac:dyDescent="0.4">
      <c r="A293" s="61"/>
      <c r="B293" s="78"/>
      <c r="C293" s="15">
        <v>3165</v>
      </c>
      <c r="D293" s="16" t="s">
        <v>42</v>
      </c>
      <c r="E293" s="17">
        <v>0.37</v>
      </c>
      <c r="F293" s="16" t="s">
        <v>100</v>
      </c>
      <c r="G293" s="1"/>
    </row>
    <row r="294" spans="1:7" ht="12.75" customHeight="1" x14ac:dyDescent="0.4">
      <c r="A294" s="61"/>
      <c r="B294" s="78"/>
      <c r="C294" s="15">
        <v>3050</v>
      </c>
      <c r="D294" s="16" t="s">
        <v>18</v>
      </c>
      <c r="E294" s="17">
        <v>0.28000000000000003</v>
      </c>
      <c r="F294" s="16" t="s">
        <v>134</v>
      </c>
      <c r="G294" s="1"/>
    </row>
    <row r="295" spans="1:7" ht="12.75" customHeight="1" x14ac:dyDescent="0.4">
      <c r="A295" s="61"/>
      <c r="B295" s="78"/>
      <c r="C295" s="15">
        <v>3055</v>
      </c>
      <c r="D295" s="16" t="s">
        <v>19</v>
      </c>
      <c r="E295" s="17">
        <v>0.28000000000000003</v>
      </c>
      <c r="F295" s="16" t="s">
        <v>135</v>
      </c>
      <c r="G295" s="1"/>
    </row>
    <row r="296" spans="1:7" ht="12.75" customHeight="1" x14ac:dyDescent="0.4">
      <c r="A296" s="61"/>
      <c r="B296" s="78"/>
      <c r="C296" s="15">
        <v>3060</v>
      </c>
      <c r="D296" s="16" t="s">
        <v>20</v>
      </c>
      <c r="E296" s="17">
        <v>0.31</v>
      </c>
      <c r="F296" s="16" t="s">
        <v>129</v>
      </c>
      <c r="G296" s="1"/>
    </row>
    <row r="297" spans="1:7" ht="12.75" customHeight="1" x14ac:dyDescent="0.4">
      <c r="A297" s="61"/>
      <c r="B297" s="78"/>
      <c r="C297" s="15">
        <v>3090</v>
      </c>
      <c r="D297" s="16" t="s">
        <v>25</v>
      </c>
      <c r="E297" s="17">
        <v>0.28000000000000003</v>
      </c>
      <c r="F297" s="16" t="s">
        <v>133</v>
      </c>
      <c r="G297" s="1"/>
    </row>
    <row r="298" spans="1:7" ht="12.75" customHeight="1" x14ac:dyDescent="0.4">
      <c r="A298" s="61"/>
      <c r="B298" s="78"/>
      <c r="C298" s="15">
        <v>3065</v>
      </c>
      <c r="D298" s="16" t="s">
        <v>21</v>
      </c>
      <c r="E298" s="17">
        <v>0.28000000000000003</v>
      </c>
      <c r="F298" s="16" t="s">
        <v>130</v>
      </c>
      <c r="G298" s="1"/>
    </row>
    <row r="299" spans="1:7" ht="12.75" customHeight="1" x14ac:dyDescent="0.4">
      <c r="A299" s="61"/>
      <c r="B299" s="78"/>
      <c r="C299" s="15">
        <v>3066</v>
      </c>
      <c r="D299" s="16" t="s">
        <v>22</v>
      </c>
      <c r="E299" s="17">
        <v>0.31</v>
      </c>
      <c r="F299" s="16" t="s">
        <v>131</v>
      </c>
      <c r="G299" s="1"/>
    </row>
    <row r="300" spans="1:7" ht="12.75" customHeight="1" x14ac:dyDescent="0.4">
      <c r="A300" s="61"/>
      <c r="B300" s="78"/>
      <c r="C300" s="15">
        <v>3075</v>
      </c>
      <c r="D300" s="16" t="s">
        <v>23</v>
      </c>
      <c r="E300" s="17">
        <v>0.28000000000000003</v>
      </c>
      <c r="F300" s="16" t="s">
        <v>132</v>
      </c>
      <c r="G300" s="1"/>
    </row>
    <row r="301" spans="1:7" ht="12.75" customHeight="1" x14ac:dyDescent="0.4">
      <c r="A301" s="61"/>
      <c r="B301" s="78"/>
      <c r="C301" s="15">
        <v>3085</v>
      </c>
      <c r="D301" s="16" t="s">
        <v>24</v>
      </c>
      <c r="E301" s="17">
        <v>0.4</v>
      </c>
      <c r="F301" s="16" t="s">
        <v>83</v>
      </c>
      <c r="G301" s="1"/>
    </row>
    <row r="302" spans="1:7" ht="12.75" customHeight="1" x14ac:dyDescent="0.4">
      <c r="A302" s="61"/>
      <c r="B302" s="78"/>
      <c r="C302" s="15">
        <v>3095</v>
      </c>
      <c r="D302" s="16" t="s">
        <v>26</v>
      </c>
      <c r="E302" s="17">
        <v>0.36</v>
      </c>
      <c r="F302" s="16" t="s">
        <v>84</v>
      </c>
      <c r="G302" s="1"/>
    </row>
    <row r="303" spans="1:7" ht="12.75" customHeight="1" x14ac:dyDescent="0.4">
      <c r="A303" s="61"/>
      <c r="B303" s="78"/>
      <c r="C303" s="15">
        <v>3100</v>
      </c>
      <c r="D303" s="16" t="s">
        <v>27</v>
      </c>
      <c r="E303" s="17">
        <v>0.36</v>
      </c>
      <c r="F303" s="16" t="s">
        <v>85</v>
      </c>
      <c r="G303" s="1"/>
    </row>
    <row r="304" spans="1:7" ht="12.75" customHeight="1" x14ac:dyDescent="0.4">
      <c r="A304" s="61"/>
      <c r="B304" s="78"/>
      <c r="C304" s="15">
        <v>3110</v>
      </c>
      <c r="D304" s="16" t="s">
        <v>28</v>
      </c>
      <c r="E304" s="17">
        <v>0.36</v>
      </c>
      <c r="F304" s="16" t="s">
        <v>86</v>
      </c>
      <c r="G304" s="1"/>
    </row>
    <row r="305" spans="1:7" ht="12.75" customHeight="1" x14ac:dyDescent="0.4">
      <c r="A305" s="61"/>
      <c r="B305" s="78"/>
      <c r="C305" s="15">
        <v>3120</v>
      </c>
      <c r="D305" s="16" t="s">
        <v>29</v>
      </c>
      <c r="E305" s="17">
        <v>0.36</v>
      </c>
      <c r="F305" s="16" t="s">
        <v>87</v>
      </c>
      <c r="G305" s="1"/>
    </row>
    <row r="306" spans="1:7" ht="12.75" customHeight="1" x14ac:dyDescent="0.4">
      <c r="A306" s="61"/>
      <c r="B306" s="78"/>
      <c r="C306" s="15">
        <v>3121</v>
      </c>
      <c r="D306" s="16" t="s">
        <v>30</v>
      </c>
      <c r="E306" s="17">
        <v>0.38</v>
      </c>
      <c r="F306" s="16" t="s">
        <v>88</v>
      </c>
      <c r="G306" s="1"/>
    </row>
    <row r="307" spans="1:7" ht="12.75" customHeight="1" x14ac:dyDescent="0.4">
      <c r="A307" s="61"/>
      <c r="B307" s="78"/>
      <c r="C307" s="15">
        <v>3122</v>
      </c>
      <c r="D307" s="16" t="s">
        <v>31</v>
      </c>
      <c r="E307" s="17">
        <v>0.61</v>
      </c>
      <c r="F307" s="16" t="s">
        <v>89</v>
      </c>
      <c r="G307" s="1"/>
    </row>
    <row r="308" spans="1:7" ht="12.75" customHeight="1" x14ac:dyDescent="0.4">
      <c r="A308" s="61"/>
      <c r="B308" s="78"/>
      <c r="C308" s="15">
        <v>3125</v>
      </c>
      <c r="D308" s="16" t="s">
        <v>32</v>
      </c>
      <c r="E308" s="17">
        <v>0.54</v>
      </c>
      <c r="F308" s="16" t="s">
        <v>90</v>
      </c>
      <c r="G308" s="1"/>
    </row>
    <row r="309" spans="1:7" ht="12.75" customHeight="1" x14ac:dyDescent="0.4">
      <c r="A309" s="61"/>
      <c r="B309" s="78"/>
      <c r="C309" s="15">
        <v>3130</v>
      </c>
      <c r="D309" s="16" t="s">
        <v>33</v>
      </c>
      <c r="E309" s="17">
        <v>0.54</v>
      </c>
      <c r="F309" s="16" t="s">
        <v>91</v>
      </c>
      <c r="G309" s="1"/>
    </row>
    <row r="310" spans="1:7" ht="12.75" customHeight="1" x14ac:dyDescent="0.4">
      <c r="A310" s="61"/>
      <c r="B310" s="78"/>
      <c r="C310" s="15">
        <v>3135</v>
      </c>
      <c r="D310" s="16" t="s">
        <v>34</v>
      </c>
      <c r="E310" s="17">
        <v>0.54</v>
      </c>
      <c r="F310" s="16" t="s">
        <v>92</v>
      </c>
      <c r="G310" s="1"/>
    </row>
    <row r="311" spans="1:7" ht="12.75" customHeight="1" x14ac:dyDescent="0.4">
      <c r="A311" s="61"/>
      <c r="B311" s="78"/>
      <c r="C311" s="15">
        <v>3145</v>
      </c>
      <c r="D311" s="16" t="s">
        <v>35</v>
      </c>
      <c r="E311" s="17">
        <v>0.77</v>
      </c>
      <c r="F311" s="16" t="s">
        <v>93</v>
      </c>
      <c r="G311" s="1"/>
    </row>
    <row r="312" spans="1:7" ht="12.75" customHeight="1" x14ac:dyDescent="0.4">
      <c r="A312" s="61"/>
      <c r="B312" s="78"/>
      <c r="C312" s="15">
        <v>3150</v>
      </c>
      <c r="D312" s="16" t="s">
        <v>36</v>
      </c>
      <c r="E312" s="17">
        <v>0.77</v>
      </c>
      <c r="F312" s="16" t="s">
        <v>94</v>
      </c>
      <c r="G312" s="1"/>
    </row>
    <row r="313" spans="1:7" ht="12.75" customHeight="1" x14ac:dyDescent="0.4">
      <c r="A313" s="61"/>
      <c r="B313" s="78"/>
      <c r="C313" s="15">
        <v>3155</v>
      </c>
      <c r="D313" s="16" t="s">
        <v>37</v>
      </c>
      <c r="E313" s="17">
        <v>0.77</v>
      </c>
      <c r="F313" s="16" t="s">
        <v>95</v>
      </c>
      <c r="G313" s="1"/>
    </row>
    <row r="314" spans="1:7" ht="12.75" customHeight="1" x14ac:dyDescent="0.4">
      <c r="A314" s="61"/>
      <c r="B314" s="78"/>
      <c r="C314" s="15">
        <v>3156</v>
      </c>
      <c r="D314" s="16" t="s">
        <v>38</v>
      </c>
      <c r="E314" s="17">
        <v>1.33</v>
      </c>
      <c r="F314" s="16" t="s">
        <v>96</v>
      </c>
      <c r="G314" s="1"/>
    </row>
    <row r="315" spans="1:7" ht="12.75" customHeight="1" x14ac:dyDescent="0.4">
      <c r="A315" s="61"/>
      <c r="B315" s="78"/>
      <c r="C315" s="15">
        <v>3157</v>
      </c>
      <c r="D315" s="16" t="s">
        <v>39</v>
      </c>
      <c r="E315" s="17">
        <v>1.33</v>
      </c>
      <c r="F315" s="16" t="s">
        <v>97</v>
      </c>
      <c r="G315" s="1"/>
    </row>
    <row r="316" spans="1:7" ht="12.75" customHeight="1" x14ac:dyDescent="0.4">
      <c r="A316" s="61"/>
      <c r="B316" s="78"/>
      <c r="C316" s="15">
        <v>3158</v>
      </c>
      <c r="D316" s="16" t="s">
        <v>40</v>
      </c>
      <c r="E316" s="17">
        <v>1.33</v>
      </c>
      <c r="F316" s="16" t="s">
        <v>98</v>
      </c>
      <c r="G316" s="1"/>
    </row>
    <row r="317" spans="1:7" ht="12.75" customHeight="1" x14ac:dyDescent="0.4">
      <c r="A317" s="61"/>
      <c r="B317" s="78"/>
      <c r="C317" s="15">
        <v>3005</v>
      </c>
      <c r="D317" s="16" t="s">
        <v>5</v>
      </c>
      <c r="E317" s="17">
        <v>0.73</v>
      </c>
      <c r="F317" s="16" t="s">
        <v>70</v>
      </c>
      <c r="G317" s="1"/>
    </row>
    <row r="318" spans="1:7" ht="12.75" customHeight="1" x14ac:dyDescent="0.4">
      <c r="A318" s="61"/>
      <c r="B318" s="78"/>
      <c r="C318" s="15">
        <v>3010</v>
      </c>
      <c r="D318" s="16" t="s">
        <v>6</v>
      </c>
      <c r="E318" s="17">
        <v>0.73</v>
      </c>
      <c r="F318" s="16" t="s">
        <v>71</v>
      </c>
      <c r="G318" s="1"/>
    </row>
    <row r="319" spans="1:7" ht="12.75" customHeight="1" x14ac:dyDescent="0.4">
      <c r="A319" s="61"/>
      <c r="B319" s="78"/>
      <c r="C319" s="15">
        <v>3015</v>
      </c>
      <c r="D319" s="16" t="s">
        <v>7</v>
      </c>
      <c r="E319" s="17">
        <v>0.73</v>
      </c>
      <c r="F319" s="16" t="s">
        <v>72</v>
      </c>
      <c r="G319" s="1"/>
    </row>
    <row r="320" spans="1:7" ht="12.75" customHeight="1" x14ac:dyDescent="0.4">
      <c r="A320" s="61"/>
      <c r="B320" s="78"/>
      <c r="C320" s="15">
        <v>3017</v>
      </c>
      <c r="D320" s="16" t="s">
        <v>800</v>
      </c>
      <c r="E320" s="17">
        <v>0.73</v>
      </c>
      <c r="F320" s="16" t="s">
        <v>801</v>
      </c>
      <c r="G320" s="1"/>
    </row>
    <row r="321" spans="1:7" ht="12.75" customHeight="1" x14ac:dyDescent="0.4">
      <c r="A321" s="61"/>
      <c r="B321" s="78"/>
      <c r="C321" s="15">
        <v>3006</v>
      </c>
      <c r="D321" s="16" t="s">
        <v>230</v>
      </c>
      <c r="E321" s="17">
        <v>0.73</v>
      </c>
      <c r="F321" s="16" t="s">
        <v>231</v>
      </c>
      <c r="G321" s="1"/>
    </row>
    <row r="322" spans="1:7" ht="12.75" customHeight="1" x14ac:dyDescent="0.4">
      <c r="A322" s="61"/>
      <c r="B322" s="78"/>
      <c r="C322" s="15">
        <v>3016</v>
      </c>
      <c r="D322" s="16" t="s">
        <v>8</v>
      </c>
      <c r="E322" s="17">
        <v>1.1000000000000001</v>
      </c>
      <c r="F322" s="16" t="s">
        <v>73</v>
      </c>
      <c r="G322" s="1"/>
    </row>
    <row r="323" spans="1:7" ht="12.75" customHeight="1" x14ac:dyDescent="0.4">
      <c r="A323" s="61"/>
      <c r="B323" s="78"/>
      <c r="C323" s="15">
        <v>3020</v>
      </c>
      <c r="D323" s="16" t="s">
        <v>9</v>
      </c>
      <c r="E323" s="17">
        <v>1.04</v>
      </c>
      <c r="F323" s="16" t="s">
        <v>74</v>
      </c>
      <c r="G323" s="1"/>
    </row>
    <row r="324" spans="1:7" ht="12.75" customHeight="1" x14ac:dyDescent="0.4">
      <c r="A324" s="61"/>
      <c r="B324" s="78"/>
      <c r="C324" s="15">
        <v>3021</v>
      </c>
      <c r="D324" s="16" t="s">
        <v>894</v>
      </c>
      <c r="E324" s="17">
        <v>1.25</v>
      </c>
      <c r="F324" s="16" t="s">
        <v>895</v>
      </c>
      <c r="G324" s="1"/>
    </row>
    <row r="325" spans="1:7" ht="12.75" customHeight="1" x14ac:dyDescent="0.4">
      <c r="A325" s="61"/>
      <c r="B325" s="78"/>
      <c r="C325" s="15">
        <v>3025</v>
      </c>
      <c r="D325" s="16" t="s">
        <v>10</v>
      </c>
      <c r="E325" s="17">
        <v>1.04</v>
      </c>
      <c r="F325" s="16" t="s">
        <v>75</v>
      </c>
      <c r="G325" s="1"/>
    </row>
    <row r="326" spans="1:7" ht="12.75" customHeight="1" x14ac:dyDescent="0.4">
      <c r="A326" s="61"/>
      <c r="B326" s="78"/>
      <c r="C326" s="15">
        <v>3030</v>
      </c>
      <c r="D326" s="16" t="s">
        <v>11</v>
      </c>
      <c r="E326" s="17">
        <v>1.04</v>
      </c>
      <c r="F326" s="16" t="s">
        <v>76</v>
      </c>
      <c r="G326" s="1"/>
    </row>
    <row r="327" spans="1:7" ht="12.75" customHeight="1" x14ac:dyDescent="0.4">
      <c r="A327" s="61"/>
      <c r="B327" s="78"/>
      <c r="C327" s="15">
        <v>3035</v>
      </c>
      <c r="D327" s="16" t="s">
        <v>12</v>
      </c>
      <c r="E327" s="17">
        <v>1.49</v>
      </c>
      <c r="F327" s="16" t="s">
        <v>77</v>
      </c>
      <c r="G327" s="1"/>
    </row>
    <row r="328" spans="1:7" ht="12.75" customHeight="1" x14ac:dyDescent="0.4">
      <c r="A328" s="61"/>
      <c r="B328" s="78"/>
      <c r="C328" s="15">
        <v>3040</v>
      </c>
      <c r="D328" s="16" t="s">
        <v>13</v>
      </c>
      <c r="E328" s="17">
        <v>1.49</v>
      </c>
      <c r="F328" s="16" t="s">
        <v>78</v>
      </c>
      <c r="G328" s="1"/>
    </row>
    <row r="329" spans="1:7" ht="12.75" customHeight="1" x14ac:dyDescent="0.4">
      <c r="A329" s="61"/>
      <c r="B329" s="78"/>
      <c r="C329" s="15">
        <v>3045</v>
      </c>
      <c r="D329" s="16" t="s">
        <v>14</v>
      </c>
      <c r="E329" s="17">
        <v>1.49</v>
      </c>
      <c r="F329" s="16" t="s">
        <v>79</v>
      </c>
      <c r="G329" s="1"/>
    </row>
    <row r="330" spans="1:7" ht="12.75" customHeight="1" x14ac:dyDescent="0.4">
      <c r="A330" s="61"/>
      <c r="B330" s="78"/>
      <c r="C330" s="15">
        <v>3046</v>
      </c>
      <c r="D330" s="16" t="s">
        <v>15</v>
      </c>
      <c r="E330" s="17">
        <v>2.56</v>
      </c>
      <c r="F330" s="16" t="s">
        <v>80</v>
      </c>
      <c r="G330" s="1"/>
    </row>
    <row r="331" spans="1:7" ht="12.75" customHeight="1" x14ac:dyDescent="0.4">
      <c r="A331" s="61"/>
      <c r="B331" s="78"/>
      <c r="C331" s="15">
        <v>3047</v>
      </c>
      <c r="D331" s="16" t="s">
        <v>16</v>
      </c>
      <c r="E331" s="17">
        <v>2.56</v>
      </c>
      <c r="F331" s="16" t="s">
        <v>81</v>
      </c>
      <c r="G331" s="1"/>
    </row>
    <row r="332" spans="1:7" ht="12.75" customHeight="1" x14ac:dyDescent="0.4">
      <c r="A332" s="61"/>
      <c r="B332" s="78"/>
      <c r="C332" s="15">
        <v>3048</v>
      </c>
      <c r="D332" s="16" t="s">
        <v>17</v>
      </c>
      <c r="E332" s="17">
        <v>2.56</v>
      </c>
      <c r="F332" s="16" t="s">
        <v>82</v>
      </c>
      <c r="G332" s="1"/>
    </row>
    <row r="333" spans="1:7" ht="12.75" customHeight="1" x14ac:dyDescent="0.4">
      <c r="A333" s="61"/>
      <c r="B333" s="78"/>
      <c r="C333" s="12"/>
      <c r="D333" s="13" t="s">
        <v>987</v>
      </c>
      <c r="E333" s="14"/>
      <c r="F333" s="59"/>
      <c r="G333" s="1"/>
    </row>
    <row r="334" spans="1:7" ht="12.75" customHeight="1" x14ac:dyDescent="0.4">
      <c r="A334" s="61"/>
      <c r="B334" s="78"/>
      <c r="C334" s="15">
        <v>3270</v>
      </c>
      <c r="D334" s="16" t="s">
        <v>62</v>
      </c>
      <c r="E334" s="17">
        <v>0.24</v>
      </c>
      <c r="F334" s="16" t="s">
        <v>120</v>
      </c>
      <c r="G334" s="1"/>
    </row>
    <row r="335" spans="1:7" ht="12.75" customHeight="1" x14ac:dyDescent="0.4">
      <c r="A335" s="61"/>
      <c r="B335" s="78"/>
      <c r="C335" s="15">
        <v>3215</v>
      </c>
      <c r="D335" s="16" t="s">
        <v>52</v>
      </c>
      <c r="E335" s="17">
        <v>0.26</v>
      </c>
      <c r="F335" s="16" t="s">
        <v>110</v>
      </c>
      <c r="G335" s="1"/>
    </row>
    <row r="336" spans="1:7" ht="12.75" customHeight="1" x14ac:dyDescent="0.4">
      <c r="A336" s="61"/>
      <c r="B336" s="78"/>
      <c r="C336" s="15">
        <v>3220</v>
      </c>
      <c r="D336" s="16" t="s">
        <v>53</v>
      </c>
      <c r="E336" s="17">
        <v>0.26</v>
      </c>
      <c r="F336" s="16" t="s">
        <v>111</v>
      </c>
      <c r="G336" s="1"/>
    </row>
    <row r="337" spans="1:7" ht="12.75" customHeight="1" x14ac:dyDescent="0.4">
      <c r="A337" s="61"/>
      <c r="B337" s="78"/>
      <c r="C337" s="15">
        <v>3225</v>
      </c>
      <c r="D337" s="16" t="s">
        <v>54</v>
      </c>
      <c r="E337" s="17">
        <v>0.26</v>
      </c>
      <c r="F337" s="16" t="s">
        <v>112</v>
      </c>
      <c r="G337" s="1"/>
    </row>
    <row r="338" spans="1:7" ht="12.75" customHeight="1" x14ac:dyDescent="0.4">
      <c r="A338" s="61"/>
      <c r="B338" s="78"/>
      <c r="C338" s="15">
        <v>3230</v>
      </c>
      <c r="D338" s="16" t="s">
        <v>55</v>
      </c>
      <c r="E338" s="17">
        <v>0.26</v>
      </c>
      <c r="F338" s="16" t="s">
        <v>113</v>
      </c>
      <c r="G338" s="1"/>
    </row>
    <row r="339" spans="1:7" ht="12.75" customHeight="1" x14ac:dyDescent="0.4">
      <c r="A339" s="61"/>
      <c r="B339" s="78"/>
      <c r="C339" s="15">
        <v>3235</v>
      </c>
      <c r="D339" s="16" t="s">
        <v>56</v>
      </c>
      <c r="E339" s="17">
        <v>0.44</v>
      </c>
      <c r="F339" s="16" t="s">
        <v>114</v>
      </c>
      <c r="G339" s="1"/>
    </row>
    <row r="340" spans="1:7" ht="12.75" customHeight="1" x14ac:dyDescent="0.4">
      <c r="A340" s="61"/>
      <c r="B340" s="78"/>
      <c r="C340" s="15">
        <v>3240</v>
      </c>
      <c r="D340" s="16" t="s">
        <v>57</v>
      </c>
      <c r="E340" s="17">
        <v>0.44</v>
      </c>
      <c r="F340" s="16" t="s">
        <v>115</v>
      </c>
      <c r="G340" s="1"/>
    </row>
    <row r="341" spans="1:7" ht="12.75" customHeight="1" x14ac:dyDescent="0.4">
      <c r="A341" s="61"/>
      <c r="B341" s="78"/>
      <c r="C341" s="15">
        <v>3245</v>
      </c>
      <c r="D341" s="16" t="s">
        <v>58</v>
      </c>
      <c r="E341" s="17">
        <v>0.44</v>
      </c>
      <c r="F341" s="16" t="s">
        <v>116</v>
      </c>
      <c r="G341" s="1"/>
    </row>
    <row r="342" spans="1:7" ht="12.75" customHeight="1" x14ac:dyDescent="0.4">
      <c r="A342" s="61"/>
      <c r="B342" s="78"/>
      <c r="C342" s="15">
        <v>3250</v>
      </c>
      <c r="D342" s="16" t="s">
        <v>59</v>
      </c>
      <c r="E342" s="17">
        <v>0.6</v>
      </c>
      <c r="F342" s="16" t="s">
        <v>117</v>
      </c>
      <c r="G342" s="1"/>
    </row>
    <row r="343" spans="1:7" ht="12.75" customHeight="1" x14ac:dyDescent="0.4">
      <c r="A343" s="61"/>
      <c r="B343" s="78"/>
      <c r="C343" s="15">
        <v>3255</v>
      </c>
      <c r="D343" s="16" t="s">
        <v>60</v>
      </c>
      <c r="E343" s="17">
        <v>0.6</v>
      </c>
      <c r="F343" s="16" t="s">
        <v>118</v>
      </c>
      <c r="G343" s="1"/>
    </row>
    <row r="344" spans="1:7" ht="12.75" customHeight="1" x14ac:dyDescent="0.4">
      <c r="A344" s="61"/>
      <c r="B344" s="78"/>
      <c r="C344" s="15">
        <v>3260</v>
      </c>
      <c r="D344" s="16" t="s">
        <v>61</v>
      </c>
      <c r="E344" s="17">
        <v>0.6</v>
      </c>
      <c r="F344" s="16" t="s">
        <v>119</v>
      </c>
      <c r="G344" s="1"/>
    </row>
    <row r="345" spans="1:7" ht="12.75" customHeight="1" x14ac:dyDescent="0.4">
      <c r="A345" s="61"/>
      <c r="B345" s="78"/>
      <c r="C345" s="15">
        <v>3170</v>
      </c>
      <c r="D345" s="16" t="s">
        <v>43</v>
      </c>
      <c r="E345" s="17">
        <v>0.5</v>
      </c>
      <c r="F345" s="16" t="s">
        <v>101</v>
      </c>
      <c r="G345" s="1"/>
    </row>
    <row r="346" spans="1:7" ht="12.75" customHeight="1" x14ac:dyDescent="0.4">
      <c r="A346" s="61"/>
      <c r="B346" s="78"/>
      <c r="C346" s="15">
        <v>3175</v>
      </c>
      <c r="D346" s="16" t="s">
        <v>44</v>
      </c>
      <c r="E346" s="17">
        <v>0.5</v>
      </c>
      <c r="F346" s="16" t="s">
        <v>102</v>
      </c>
      <c r="G346" s="1"/>
    </row>
    <row r="347" spans="1:7" ht="12.75" customHeight="1" x14ac:dyDescent="0.4">
      <c r="A347" s="61"/>
      <c r="B347" s="78"/>
      <c r="C347" s="15">
        <v>3180</v>
      </c>
      <c r="D347" s="16" t="s">
        <v>45</v>
      </c>
      <c r="E347" s="17">
        <v>0.5</v>
      </c>
      <c r="F347" s="16" t="s">
        <v>103</v>
      </c>
      <c r="G347" s="1"/>
    </row>
    <row r="348" spans="1:7" ht="12.75" customHeight="1" x14ac:dyDescent="0.4">
      <c r="A348" s="61"/>
      <c r="B348" s="78"/>
      <c r="C348" s="15">
        <v>3185</v>
      </c>
      <c r="D348" s="16" t="s">
        <v>46</v>
      </c>
      <c r="E348" s="17">
        <v>0.82</v>
      </c>
      <c r="F348" s="16" t="s">
        <v>104</v>
      </c>
      <c r="G348" s="1"/>
    </row>
    <row r="349" spans="1:7" ht="12.75" customHeight="1" x14ac:dyDescent="0.4">
      <c r="A349" s="61"/>
      <c r="B349" s="78"/>
      <c r="C349" s="15">
        <v>3190</v>
      </c>
      <c r="D349" s="16" t="s">
        <v>47</v>
      </c>
      <c r="E349" s="17">
        <v>0.82</v>
      </c>
      <c r="F349" s="16" t="s">
        <v>105</v>
      </c>
      <c r="G349" s="1"/>
    </row>
    <row r="350" spans="1:7" ht="12.75" customHeight="1" x14ac:dyDescent="0.4">
      <c r="A350" s="61"/>
      <c r="B350" s="78"/>
      <c r="C350" s="15">
        <v>3195</v>
      </c>
      <c r="D350" s="16" t="s">
        <v>48</v>
      </c>
      <c r="E350" s="17">
        <v>0.82</v>
      </c>
      <c r="F350" s="16" t="s">
        <v>106</v>
      </c>
      <c r="G350" s="1"/>
    </row>
    <row r="351" spans="1:7" ht="12.75" customHeight="1" x14ac:dyDescent="0.4">
      <c r="A351" s="61"/>
      <c r="B351" s="78"/>
      <c r="C351" s="15">
        <v>3200</v>
      </c>
      <c r="D351" s="16" t="s">
        <v>49</v>
      </c>
      <c r="E351" s="17">
        <v>1.18</v>
      </c>
      <c r="F351" s="16" t="s">
        <v>107</v>
      </c>
      <c r="G351" s="1"/>
    </row>
    <row r="352" spans="1:7" ht="12.75" customHeight="1" x14ac:dyDescent="0.4">
      <c r="A352" s="61"/>
      <c r="B352" s="78"/>
      <c r="C352" s="15">
        <v>3205</v>
      </c>
      <c r="D352" s="16" t="s">
        <v>50</v>
      </c>
      <c r="E352" s="17">
        <v>1.18</v>
      </c>
      <c r="F352" s="16" t="s">
        <v>108</v>
      </c>
      <c r="G352" s="1"/>
    </row>
    <row r="353" spans="1:7" ht="12.75" customHeight="1" x14ac:dyDescent="0.4">
      <c r="A353" s="61"/>
      <c r="B353" s="78"/>
      <c r="C353" s="15">
        <v>3210</v>
      </c>
      <c r="D353" s="16" t="s">
        <v>51</v>
      </c>
      <c r="E353" s="17">
        <v>1.18</v>
      </c>
      <c r="F353" s="16" t="s">
        <v>109</v>
      </c>
      <c r="G353" s="1"/>
    </row>
    <row r="354" spans="1:7" ht="12.75" customHeight="1" x14ac:dyDescent="0.4">
      <c r="A354" s="61"/>
      <c r="B354" s="78"/>
      <c r="C354" s="12"/>
      <c r="D354" s="13" t="s">
        <v>988</v>
      </c>
      <c r="E354" s="14"/>
      <c r="F354" s="59"/>
      <c r="G354" s="1"/>
    </row>
    <row r="355" spans="1:7" ht="12.75" customHeight="1" x14ac:dyDescent="0.4">
      <c r="A355" s="61"/>
      <c r="B355" s="78"/>
      <c r="C355" s="15">
        <v>3771</v>
      </c>
      <c r="D355" s="16" t="s">
        <v>380</v>
      </c>
      <c r="E355" s="17">
        <v>3.76</v>
      </c>
      <c r="F355" s="16" t="s">
        <v>402</v>
      </c>
      <c r="G355" s="1"/>
    </row>
    <row r="356" spans="1:7" ht="12.75" customHeight="1" x14ac:dyDescent="0.4">
      <c r="A356" s="61"/>
      <c r="B356" s="78"/>
      <c r="C356" s="15">
        <v>3770</v>
      </c>
      <c r="D356" s="16" t="s">
        <v>381</v>
      </c>
      <c r="E356" s="17">
        <v>3.76</v>
      </c>
      <c r="F356" s="16" t="s">
        <v>379</v>
      </c>
      <c r="G356" s="1"/>
    </row>
    <row r="357" spans="1:7" ht="12.75" customHeight="1" x14ac:dyDescent="0.4">
      <c r="A357" s="61"/>
      <c r="B357" s="78"/>
      <c r="C357" s="15">
        <v>3772</v>
      </c>
      <c r="D357" s="16" t="s">
        <v>400</v>
      </c>
      <c r="E357" s="17">
        <v>3.76</v>
      </c>
      <c r="F357" s="16" t="s">
        <v>399</v>
      </c>
      <c r="G357" s="1"/>
    </row>
    <row r="358" spans="1:7" ht="12.75" customHeight="1" x14ac:dyDescent="0.4">
      <c r="A358" s="61"/>
      <c r="B358" s="78"/>
      <c r="C358" s="15">
        <v>3774</v>
      </c>
      <c r="D358" s="16" t="s">
        <v>382</v>
      </c>
      <c r="E358" s="17">
        <v>5.56</v>
      </c>
      <c r="F358" s="16" t="s">
        <v>392</v>
      </c>
      <c r="G358" s="1"/>
    </row>
    <row r="359" spans="1:7" ht="12.75" customHeight="1" x14ac:dyDescent="0.4">
      <c r="A359" s="61"/>
      <c r="B359" s="78"/>
      <c r="C359" s="15">
        <v>3777</v>
      </c>
      <c r="D359" s="16" t="s">
        <v>383</v>
      </c>
      <c r="E359" s="17">
        <v>6.88</v>
      </c>
      <c r="F359" s="16" t="s">
        <v>393</v>
      </c>
      <c r="G359" s="1"/>
    </row>
    <row r="360" spans="1:7" ht="12.75" customHeight="1" x14ac:dyDescent="0.4">
      <c r="A360" s="61"/>
      <c r="B360" s="78"/>
      <c r="C360" s="15">
        <v>3781</v>
      </c>
      <c r="D360" s="16" t="s">
        <v>384</v>
      </c>
      <c r="E360" s="17">
        <v>2.4</v>
      </c>
      <c r="F360" s="16" t="s">
        <v>394</v>
      </c>
      <c r="G360" s="1"/>
    </row>
    <row r="361" spans="1:7" ht="12.75" customHeight="1" x14ac:dyDescent="0.4">
      <c r="A361" s="61"/>
      <c r="B361" s="78"/>
      <c r="C361" s="15">
        <v>3780</v>
      </c>
      <c r="D361" s="16" t="s">
        <v>385</v>
      </c>
      <c r="E361" s="17">
        <v>2.4</v>
      </c>
      <c r="F361" s="16" t="s">
        <v>401</v>
      </c>
      <c r="G361" s="1"/>
    </row>
    <row r="362" spans="1:7" ht="12.75" customHeight="1" x14ac:dyDescent="0.4">
      <c r="A362" s="61"/>
      <c r="B362" s="78"/>
      <c r="C362" s="15">
        <v>3782</v>
      </c>
      <c r="D362" s="16" t="s">
        <v>386</v>
      </c>
      <c r="E362" s="17">
        <v>2.4</v>
      </c>
      <c r="F362" s="16" t="s">
        <v>398</v>
      </c>
      <c r="G362" s="1"/>
    </row>
    <row r="363" spans="1:7" ht="12.75" customHeight="1" x14ac:dyDescent="0.4">
      <c r="A363" s="61"/>
      <c r="B363" s="78"/>
      <c r="C363" s="15">
        <v>3784</v>
      </c>
      <c r="D363" s="16" t="s">
        <v>387</v>
      </c>
      <c r="E363" s="17">
        <v>3.48</v>
      </c>
      <c r="F363" s="16" t="s">
        <v>395</v>
      </c>
      <c r="G363" s="1"/>
    </row>
    <row r="364" spans="1:7" ht="12.75" customHeight="1" x14ac:dyDescent="0.4">
      <c r="A364" s="61"/>
      <c r="B364" s="78"/>
      <c r="C364" s="15">
        <v>3787</v>
      </c>
      <c r="D364" s="16" t="s">
        <v>388</v>
      </c>
      <c r="E364" s="17">
        <v>4.24</v>
      </c>
      <c r="F364" s="16" t="s">
        <v>397</v>
      </c>
      <c r="G364" s="1"/>
    </row>
    <row r="365" spans="1:7" ht="12.75" customHeight="1" x14ac:dyDescent="0.4">
      <c r="A365" s="61"/>
      <c r="B365" s="78"/>
      <c r="C365" s="15">
        <v>3791</v>
      </c>
      <c r="D365" s="16" t="s">
        <v>389</v>
      </c>
      <c r="E365" s="17">
        <v>1.86</v>
      </c>
      <c r="F365" s="16" t="s">
        <v>396</v>
      </c>
      <c r="G365" s="1"/>
    </row>
    <row r="366" spans="1:7" ht="12.75" customHeight="1" x14ac:dyDescent="0.4">
      <c r="A366" s="61"/>
      <c r="B366" s="78"/>
      <c r="C366" s="15">
        <v>3790</v>
      </c>
      <c r="D366" s="16" t="s">
        <v>390</v>
      </c>
      <c r="E366" s="17">
        <v>1.86</v>
      </c>
      <c r="F366" s="16" t="s">
        <v>379</v>
      </c>
      <c r="G366" s="1"/>
    </row>
    <row r="367" spans="1:7" ht="12.75" customHeight="1" x14ac:dyDescent="0.4">
      <c r="A367" s="61"/>
      <c r="B367" s="78"/>
      <c r="C367" s="15">
        <v>3792</v>
      </c>
      <c r="D367" s="16" t="s">
        <v>391</v>
      </c>
      <c r="E367" s="17">
        <v>1.86</v>
      </c>
      <c r="F367" s="16" t="s">
        <v>398</v>
      </c>
      <c r="G367" s="1"/>
    </row>
    <row r="368" spans="1:7" ht="12.75" customHeight="1" x14ac:dyDescent="0.4">
      <c r="A368" s="61"/>
      <c r="B368" s="67"/>
      <c r="C368" s="24" t="s">
        <v>645</v>
      </c>
      <c r="D368" s="45"/>
      <c r="E368" s="46"/>
      <c r="F368" s="45"/>
      <c r="G368" s="1"/>
    </row>
    <row r="369" spans="1:7" ht="12.75" customHeight="1" x14ac:dyDescent="0.4">
      <c r="A369" s="61"/>
      <c r="B369" s="67"/>
      <c r="C369" s="12"/>
      <c r="D369" s="13" t="s">
        <v>183</v>
      </c>
      <c r="E369" s="14"/>
      <c r="F369" s="59"/>
      <c r="G369" s="1"/>
    </row>
    <row r="370" spans="1:7" ht="12.75" customHeight="1" x14ac:dyDescent="0.4">
      <c r="A370" s="61"/>
      <c r="B370" s="67"/>
      <c r="C370" s="15">
        <v>3275</v>
      </c>
      <c r="D370" s="16" t="s">
        <v>637</v>
      </c>
      <c r="E370" s="17">
        <v>2.17</v>
      </c>
      <c r="F370" s="16" t="s">
        <v>890</v>
      </c>
      <c r="G370" s="1"/>
    </row>
    <row r="371" spans="1:7" ht="12.75" customHeight="1" x14ac:dyDescent="0.4">
      <c r="A371" s="61"/>
      <c r="B371" s="67"/>
      <c r="C371" s="15">
        <v>3280</v>
      </c>
      <c r="D371" s="16" t="s">
        <v>638</v>
      </c>
      <c r="E371" s="17">
        <v>1.1200000000000001</v>
      </c>
      <c r="F371" s="16" t="s">
        <v>891</v>
      </c>
      <c r="G371" s="1"/>
    </row>
    <row r="372" spans="1:7" ht="12.75" customHeight="1" x14ac:dyDescent="0.4">
      <c r="A372" s="61"/>
      <c r="B372" s="67"/>
      <c r="C372" s="15">
        <v>3285</v>
      </c>
      <c r="D372" s="16" t="s">
        <v>639</v>
      </c>
      <c r="E372" s="17">
        <v>1.84</v>
      </c>
      <c r="F372" s="16" t="s">
        <v>892</v>
      </c>
      <c r="G372" s="1"/>
    </row>
    <row r="373" spans="1:7" ht="12.75" customHeight="1" x14ac:dyDescent="0.4">
      <c r="A373" s="61"/>
      <c r="B373" s="67"/>
      <c r="C373" s="15">
        <v>3290</v>
      </c>
      <c r="D373" s="16" t="s">
        <v>640</v>
      </c>
      <c r="E373" s="17">
        <v>0.94</v>
      </c>
      <c r="F373" s="16" t="s">
        <v>893</v>
      </c>
      <c r="G373" s="1"/>
    </row>
    <row r="374" spans="1:7" ht="12.75" customHeight="1" x14ac:dyDescent="0.4">
      <c r="A374" s="61"/>
      <c r="B374" s="67"/>
      <c r="C374" s="12"/>
      <c r="D374" s="13" t="s">
        <v>186</v>
      </c>
      <c r="E374" s="14"/>
      <c r="F374" s="59"/>
      <c r="G374" s="1"/>
    </row>
    <row r="375" spans="1:7" ht="12.75" customHeight="1" x14ac:dyDescent="0.4">
      <c r="A375" s="61"/>
      <c r="B375" s="67"/>
      <c r="C375" s="15">
        <v>3293</v>
      </c>
      <c r="D375" s="16" t="s">
        <v>505</v>
      </c>
      <c r="E375" s="17">
        <v>2.44</v>
      </c>
      <c r="F375" s="16" t="s">
        <v>512</v>
      </c>
      <c r="G375" s="1"/>
    </row>
    <row r="376" spans="1:7" ht="12.75" customHeight="1" x14ac:dyDescent="0.4">
      <c r="A376" s="61"/>
      <c r="B376" s="67"/>
      <c r="C376" s="15">
        <v>3294</v>
      </c>
      <c r="D376" s="16" t="s">
        <v>506</v>
      </c>
      <c r="E376" s="17">
        <v>4.16</v>
      </c>
      <c r="F376" s="16" t="s">
        <v>511</v>
      </c>
      <c r="G376" s="1"/>
    </row>
    <row r="377" spans="1:7" ht="12.75" customHeight="1" x14ac:dyDescent="0.4">
      <c r="A377" s="61"/>
      <c r="B377" s="67"/>
      <c r="C377" s="15">
        <v>3295</v>
      </c>
      <c r="D377" s="16" t="s">
        <v>503</v>
      </c>
      <c r="E377" s="17">
        <v>1.25</v>
      </c>
      <c r="F377" s="16" t="s">
        <v>510</v>
      </c>
      <c r="G377" s="1"/>
    </row>
    <row r="378" spans="1:7" ht="12.75" customHeight="1" x14ac:dyDescent="0.4">
      <c r="A378" s="61"/>
      <c r="B378" s="67"/>
      <c r="C378" s="15">
        <v>3296</v>
      </c>
      <c r="D378" s="16" t="s">
        <v>504</v>
      </c>
      <c r="E378" s="17">
        <v>2.0299999999999998</v>
      </c>
      <c r="F378" s="16" t="s">
        <v>509</v>
      </c>
      <c r="G378" s="1"/>
    </row>
    <row r="379" spans="1:7" ht="12.75" customHeight="1" x14ac:dyDescent="0.4">
      <c r="A379" s="61"/>
      <c r="B379" s="67"/>
      <c r="C379" s="15">
        <v>3291</v>
      </c>
      <c r="D379" s="16" t="s">
        <v>881</v>
      </c>
      <c r="E379" s="17">
        <v>4.09</v>
      </c>
      <c r="F379" s="16" t="s">
        <v>884</v>
      </c>
      <c r="G379" s="1"/>
    </row>
    <row r="380" spans="1:7" ht="12.75" customHeight="1" x14ac:dyDescent="0.4">
      <c r="A380" s="61"/>
      <c r="B380" s="67"/>
      <c r="C380" s="15">
        <v>3292</v>
      </c>
      <c r="D380" s="16" t="s">
        <v>882</v>
      </c>
      <c r="E380" s="17">
        <v>2.1</v>
      </c>
      <c r="F380" s="16" t="s">
        <v>885</v>
      </c>
      <c r="G380" s="1"/>
    </row>
    <row r="381" spans="1:7" ht="12.75" customHeight="1" x14ac:dyDescent="0.4">
      <c r="A381" s="61"/>
      <c r="B381" s="67"/>
      <c r="C381" s="15">
        <v>3297</v>
      </c>
      <c r="D381" s="16" t="s">
        <v>883</v>
      </c>
      <c r="E381" s="17">
        <v>2.54</v>
      </c>
      <c r="F381" s="16" t="s">
        <v>886</v>
      </c>
      <c r="G381" s="1"/>
    </row>
    <row r="382" spans="1:7" ht="12.75" customHeight="1" x14ac:dyDescent="0.4">
      <c r="A382" s="61"/>
      <c r="B382" s="67"/>
      <c r="C382" s="15">
        <v>3298</v>
      </c>
      <c r="D382" s="16" t="s">
        <v>998</v>
      </c>
      <c r="E382" s="17">
        <v>11.96</v>
      </c>
      <c r="F382" s="16" t="s">
        <v>887</v>
      </c>
      <c r="G382" s="1"/>
    </row>
    <row r="383" spans="1:7" ht="12.75" customHeight="1" x14ac:dyDescent="0.4">
      <c r="A383" s="61"/>
      <c r="B383" s="67"/>
      <c r="C383" s="15">
        <v>3299</v>
      </c>
      <c r="D383" s="16" t="s">
        <v>999</v>
      </c>
      <c r="E383" s="17">
        <v>7.04</v>
      </c>
      <c r="F383" s="16" t="s">
        <v>888</v>
      </c>
      <c r="G383" s="1"/>
    </row>
    <row r="384" spans="1:7" ht="12.75" customHeight="1" x14ac:dyDescent="0.4">
      <c r="A384" s="61"/>
      <c r="B384" s="67"/>
      <c r="C384" s="15">
        <v>3300</v>
      </c>
      <c r="D384" s="16" t="s">
        <v>1000</v>
      </c>
      <c r="E384" s="17">
        <v>1.8</v>
      </c>
      <c r="F384" s="16" t="s">
        <v>889</v>
      </c>
      <c r="G384" s="1"/>
    </row>
    <row r="385" spans="1:7" ht="12.75" customHeight="1" x14ac:dyDescent="0.4">
      <c r="A385" s="61"/>
      <c r="B385" s="67"/>
      <c r="C385" s="12"/>
      <c r="D385" s="13" t="s">
        <v>632</v>
      </c>
      <c r="E385" s="14"/>
      <c r="F385" s="59"/>
      <c r="G385" s="1"/>
    </row>
    <row r="386" spans="1:7" ht="12.75" customHeight="1" x14ac:dyDescent="0.4">
      <c r="A386" s="61"/>
      <c r="B386" s="67"/>
      <c r="C386" s="15">
        <v>3365</v>
      </c>
      <c r="D386" s="16" t="s">
        <v>420</v>
      </c>
      <c r="E386" s="17">
        <v>0.62</v>
      </c>
      <c r="F386" s="16" t="s">
        <v>531</v>
      </c>
      <c r="G386" s="1"/>
    </row>
    <row r="387" spans="1:7" ht="12.75" customHeight="1" x14ac:dyDescent="0.4">
      <c r="A387" s="61"/>
      <c r="B387" s="67"/>
      <c r="C387" s="15">
        <v>3360</v>
      </c>
      <c r="D387" s="16" t="s">
        <v>419</v>
      </c>
      <c r="E387" s="17">
        <v>0.62</v>
      </c>
      <c r="F387" s="16" t="s">
        <v>532</v>
      </c>
      <c r="G387" s="1"/>
    </row>
    <row r="388" spans="1:7" ht="12.75" customHeight="1" x14ac:dyDescent="0.4">
      <c r="A388" s="61"/>
      <c r="B388" s="67"/>
      <c r="C388" s="15">
        <v>3370</v>
      </c>
      <c r="D388" s="16" t="s">
        <v>421</v>
      </c>
      <c r="E388" s="17">
        <v>0.62</v>
      </c>
      <c r="F388" s="16" t="s">
        <v>533</v>
      </c>
      <c r="G388" s="1"/>
    </row>
    <row r="389" spans="1:7" ht="12.75" customHeight="1" x14ac:dyDescent="0.4">
      <c r="A389" s="61"/>
      <c r="B389" s="67"/>
      <c r="C389" s="12"/>
      <c r="D389" s="13" t="s">
        <v>633</v>
      </c>
      <c r="E389" s="14"/>
      <c r="F389" s="59"/>
      <c r="G389" s="1"/>
    </row>
    <row r="390" spans="1:7" ht="12.75" customHeight="1" x14ac:dyDescent="0.4">
      <c r="A390" s="61"/>
      <c r="B390" s="67"/>
      <c r="C390" s="15">
        <v>4785</v>
      </c>
      <c r="D390" s="16" t="s">
        <v>695</v>
      </c>
      <c r="E390" s="17">
        <v>0.13</v>
      </c>
      <c r="F390" s="16" t="s">
        <v>333</v>
      </c>
      <c r="G390" s="1"/>
    </row>
    <row r="391" spans="1:7" ht="12.75" customHeight="1" x14ac:dyDescent="0.4">
      <c r="A391" s="61"/>
      <c r="B391" s="67"/>
      <c r="C391" s="15">
        <v>4784</v>
      </c>
      <c r="D391" s="16" t="s">
        <v>696</v>
      </c>
      <c r="E391" s="17">
        <v>7.0000000000000007E-2</v>
      </c>
      <c r="F391" s="16" t="s">
        <v>334</v>
      </c>
      <c r="G391" s="1"/>
    </row>
    <row r="392" spans="1:7" ht="12.75" customHeight="1" x14ac:dyDescent="0.4">
      <c r="A392" s="61"/>
      <c r="B392" s="67"/>
      <c r="C392" s="12"/>
      <c r="D392" s="13" t="s">
        <v>190</v>
      </c>
      <c r="E392" s="14"/>
      <c r="F392" s="59"/>
      <c r="G392" s="1"/>
    </row>
    <row r="393" spans="1:7" ht="12.75" customHeight="1" x14ac:dyDescent="0.4">
      <c r="A393" s="61"/>
      <c r="B393" s="67"/>
      <c r="C393" s="15">
        <v>3325</v>
      </c>
      <c r="D393" s="16" t="s">
        <v>518</v>
      </c>
      <c r="E393" s="17">
        <v>1.86</v>
      </c>
      <c r="F393" s="16" t="s">
        <v>125</v>
      </c>
      <c r="G393" s="1"/>
    </row>
    <row r="394" spans="1:7" ht="12.75" customHeight="1" x14ac:dyDescent="0.4">
      <c r="A394" s="61"/>
      <c r="B394" s="67"/>
      <c r="C394" s="15">
        <v>3330</v>
      </c>
      <c r="D394" s="16" t="s">
        <v>519</v>
      </c>
      <c r="E394" s="17">
        <v>1.1000000000000001</v>
      </c>
      <c r="F394" s="16" t="s">
        <v>126</v>
      </c>
      <c r="G394" s="1"/>
    </row>
    <row r="395" spans="1:7" ht="12.75" customHeight="1" x14ac:dyDescent="0.4">
      <c r="A395" s="61"/>
      <c r="B395" s="67"/>
      <c r="C395" s="15">
        <v>3315</v>
      </c>
      <c r="D395" s="16" t="s">
        <v>157</v>
      </c>
      <c r="E395" s="17">
        <v>0.14000000000000001</v>
      </c>
      <c r="F395" s="16" t="s">
        <v>158</v>
      </c>
      <c r="G395" s="1"/>
    </row>
    <row r="396" spans="1:7" ht="12.75" customHeight="1" x14ac:dyDescent="0.4">
      <c r="A396" s="61"/>
      <c r="B396" s="67"/>
      <c r="C396" s="15">
        <v>3320</v>
      </c>
      <c r="D396" s="16" t="s">
        <v>156</v>
      </c>
      <c r="E396" s="17">
        <v>7.0000000000000007E-2</v>
      </c>
      <c r="F396" s="16" t="s">
        <v>159</v>
      </c>
      <c r="G396" s="1"/>
    </row>
    <row r="397" spans="1:7" ht="12.75" customHeight="1" x14ac:dyDescent="0.4">
      <c r="A397" s="61"/>
      <c r="B397" s="67"/>
      <c r="C397" s="15">
        <v>3321</v>
      </c>
      <c r="D397" s="16" t="s">
        <v>63</v>
      </c>
      <c r="E397" s="17">
        <v>0.67</v>
      </c>
      <c r="F397" s="16" t="s">
        <v>121</v>
      </c>
      <c r="G397" s="1"/>
    </row>
    <row r="398" spans="1:7" ht="12.75" customHeight="1" x14ac:dyDescent="0.4">
      <c r="A398" s="61"/>
      <c r="B398" s="67"/>
      <c r="C398" s="15">
        <v>3322</v>
      </c>
      <c r="D398" s="16" t="s">
        <v>64</v>
      </c>
      <c r="E398" s="17">
        <v>0.34</v>
      </c>
      <c r="F398" s="16" t="s">
        <v>122</v>
      </c>
      <c r="G398" s="1"/>
    </row>
    <row r="399" spans="1:7" ht="12.75" customHeight="1" x14ac:dyDescent="0.4">
      <c r="A399" s="61"/>
      <c r="B399" s="67"/>
      <c r="C399" s="15">
        <v>3323</v>
      </c>
      <c r="D399" s="16" t="s">
        <v>65</v>
      </c>
      <c r="E399" s="17">
        <v>0.16</v>
      </c>
      <c r="F399" s="16" t="s">
        <v>123</v>
      </c>
      <c r="G399" s="1"/>
    </row>
    <row r="400" spans="1:7" ht="12.75" customHeight="1" x14ac:dyDescent="0.4">
      <c r="A400" s="61"/>
      <c r="B400" s="67"/>
      <c r="C400" s="15">
        <v>3324</v>
      </c>
      <c r="D400" s="16" t="s">
        <v>66</v>
      </c>
      <c r="E400" s="17">
        <v>0.08</v>
      </c>
      <c r="F400" s="16" t="s">
        <v>124</v>
      </c>
      <c r="G400" s="1"/>
    </row>
    <row r="401" spans="1:7" ht="12.75" customHeight="1" x14ac:dyDescent="0.4">
      <c r="A401" s="61"/>
      <c r="B401" s="67"/>
      <c r="C401" s="15">
        <v>3331</v>
      </c>
      <c r="D401" s="16" t="s">
        <v>67</v>
      </c>
      <c r="E401" s="17">
        <v>0.17</v>
      </c>
      <c r="F401" s="16" t="s">
        <v>127</v>
      </c>
      <c r="G401" s="1"/>
    </row>
    <row r="402" spans="1:7" ht="12.75" customHeight="1" x14ac:dyDescent="0.4">
      <c r="A402" s="61"/>
      <c r="B402" s="67"/>
      <c r="C402" s="15">
        <v>3332</v>
      </c>
      <c r="D402" s="16" t="s">
        <v>68</v>
      </c>
      <c r="E402" s="17">
        <v>0.08</v>
      </c>
      <c r="F402" s="16" t="s">
        <v>128</v>
      </c>
      <c r="G402" s="1"/>
    </row>
    <row r="403" spans="1:7" ht="12.75" customHeight="1" x14ac:dyDescent="0.4">
      <c r="A403" s="61"/>
      <c r="B403" s="67"/>
      <c r="C403" s="12"/>
      <c r="D403" s="13" t="s">
        <v>189</v>
      </c>
      <c r="E403" s="14"/>
      <c r="F403" s="59"/>
      <c r="G403" s="1"/>
    </row>
    <row r="404" spans="1:7" ht="12.75" customHeight="1" x14ac:dyDescent="0.4">
      <c r="A404" s="61"/>
      <c r="B404" s="67"/>
      <c r="C404" s="15">
        <v>3313</v>
      </c>
      <c r="D404" s="16" t="s">
        <v>517</v>
      </c>
      <c r="E404" s="17">
        <v>6.53</v>
      </c>
      <c r="F404" s="16" t="s">
        <v>331</v>
      </c>
      <c r="G404" s="1"/>
    </row>
    <row r="405" spans="1:7" ht="12.75" customHeight="1" x14ac:dyDescent="0.4">
      <c r="A405" s="61"/>
      <c r="B405" s="67"/>
      <c r="C405" s="15">
        <v>3312</v>
      </c>
      <c r="D405" s="16" t="s">
        <v>516</v>
      </c>
      <c r="E405" s="17">
        <v>12.32</v>
      </c>
      <c r="F405" s="16" t="s">
        <v>332</v>
      </c>
      <c r="G405" s="1"/>
    </row>
    <row r="406" spans="1:7" ht="12.75" customHeight="1" x14ac:dyDescent="0.4">
      <c r="A406" s="61"/>
      <c r="B406" s="67"/>
      <c r="C406" s="15">
        <v>6550</v>
      </c>
      <c r="D406" s="16" t="s">
        <v>821</v>
      </c>
      <c r="E406" s="17">
        <v>0.14000000000000001</v>
      </c>
      <c r="F406" s="16" t="s">
        <v>242</v>
      </c>
      <c r="G406" s="1"/>
    </row>
    <row r="407" spans="1:7" ht="12.75" customHeight="1" x14ac:dyDescent="0.4">
      <c r="A407" s="61"/>
      <c r="B407" s="67"/>
      <c r="C407" s="15">
        <v>6551</v>
      </c>
      <c r="D407" s="16" t="s">
        <v>822</v>
      </c>
      <c r="E407" s="17">
        <v>0.14000000000000001</v>
      </c>
      <c r="F407" s="16" t="s">
        <v>242</v>
      </c>
      <c r="G407" s="1"/>
    </row>
    <row r="408" spans="1:7" ht="12.75" customHeight="1" x14ac:dyDescent="0.4">
      <c r="A408" s="61"/>
      <c r="B408" s="67"/>
      <c r="C408" s="15">
        <v>6552</v>
      </c>
      <c r="D408" s="16" t="s">
        <v>823</v>
      </c>
      <c r="E408" s="17">
        <v>0.14000000000000001</v>
      </c>
      <c r="F408" s="16" t="s">
        <v>243</v>
      </c>
      <c r="G408" s="1"/>
    </row>
    <row r="409" spans="1:7" ht="12.75" customHeight="1" x14ac:dyDescent="0.4">
      <c r="A409" s="61"/>
      <c r="B409" s="67"/>
      <c r="C409" s="15">
        <v>6553</v>
      </c>
      <c r="D409" s="16" t="s">
        <v>824</v>
      </c>
      <c r="E409" s="17">
        <v>0.14000000000000001</v>
      </c>
      <c r="F409" s="16" t="s">
        <v>244</v>
      </c>
      <c r="G409" s="1"/>
    </row>
    <row r="410" spans="1:7" ht="12.75" customHeight="1" x14ac:dyDescent="0.4">
      <c r="A410" s="61"/>
      <c r="B410" s="67"/>
      <c r="C410" s="15">
        <v>6554</v>
      </c>
      <c r="D410" s="16" t="s">
        <v>825</v>
      </c>
      <c r="E410" s="17">
        <v>0.14000000000000001</v>
      </c>
      <c r="F410" s="16" t="s">
        <v>245</v>
      </c>
      <c r="G410" s="1"/>
    </row>
    <row r="411" spans="1:7" ht="12.75" customHeight="1" x14ac:dyDescent="0.4">
      <c r="A411" s="61"/>
      <c r="B411" s="67"/>
      <c r="C411" s="15">
        <v>6555</v>
      </c>
      <c r="D411" s="16" t="s">
        <v>826</v>
      </c>
      <c r="E411" s="17">
        <v>0.14000000000000001</v>
      </c>
      <c r="F411" s="16" t="s">
        <v>246</v>
      </c>
      <c r="G411" s="1"/>
    </row>
    <row r="412" spans="1:7" ht="12.75" customHeight="1" x14ac:dyDescent="0.4">
      <c r="A412" s="61"/>
      <c r="B412" s="67"/>
      <c r="C412" s="15">
        <v>6556</v>
      </c>
      <c r="D412" s="16" t="s">
        <v>827</v>
      </c>
      <c r="E412" s="17">
        <v>0.14000000000000001</v>
      </c>
      <c r="F412" s="16" t="s">
        <v>247</v>
      </c>
      <c r="G412" s="1"/>
    </row>
    <row r="413" spans="1:7" ht="12.75" customHeight="1" x14ac:dyDescent="0.4">
      <c r="A413" s="61"/>
      <c r="B413" s="67"/>
      <c r="C413" s="15">
        <v>6557</v>
      </c>
      <c r="D413" s="16" t="s">
        <v>828</v>
      </c>
      <c r="E413" s="17">
        <v>0.14000000000000001</v>
      </c>
      <c r="F413" s="16" t="s">
        <v>248</v>
      </c>
      <c r="G413" s="1"/>
    </row>
    <row r="414" spans="1:7" ht="12.75" customHeight="1" x14ac:dyDescent="0.4">
      <c r="A414" s="61"/>
      <c r="B414" s="67"/>
      <c r="C414" s="15">
        <v>6558</v>
      </c>
      <c r="D414" s="16" t="s">
        <v>829</v>
      </c>
      <c r="E414" s="17">
        <v>0.14000000000000001</v>
      </c>
      <c r="F414" s="16" t="s">
        <v>249</v>
      </c>
      <c r="G414" s="1"/>
    </row>
    <row r="415" spans="1:7" ht="12.75" customHeight="1" x14ac:dyDescent="0.4">
      <c r="A415" s="61"/>
      <c r="B415" s="67"/>
      <c r="C415" s="15">
        <v>6559</v>
      </c>
      <c r="D415" s="16" t="s">
        <v>830</v>
      </c>
      <c r="E415" s="17">
        <v>0.14000000000000001</v>
      </c>
      <c r="F415" s="16" t="s">
        <v>250</v>
      </c>
      <c r="G415" s="1"/>
    </row>
    <row r="416" spans="1:7" ht="12.75" customHeight="1" x14ac:dyDescent="0.4">
      <c r="A416" s="61"/>
      <c r="B416" s="67"/>
      <c r="C416" s="15">
        <v>6660</v>
      </c>
      <c r="D416" s="16" t="s">
        <v>831</v>
      </c>
      <c r="E416" s="17">
        <v>0.26</v>
      </c>
      <c r="F416" s="16" t="s">
        <v>251</v>
      </c>
      <c r="G416" s="1"/>
    </row>
    <row r="417" spans="1:7" ht="12.75" customHeight="1" x14ac:dyDescent="0.4">
      <c r="A417" s="61"/>
      <c r="B417" s="67"/>
      <c r="C417" s="15">
        <v>6661</v>
      </c>
      <c r="D417" s="16" t="s">
        <v>832</v>
      </c>
      <c r="E417" s="17">
        <v>0.26</v>
      </c>
      <c r="F417" s="16" t="s">
        <v>252</v>
      </c>
      <c r="G417" s="1"/>
    </row>
    <row r="418" spans="1:7" ht="12.75" customHeight="1" x14ac:dyDescent="0.4">
      <c r="A418" s="61"/>
      <c r="B418" s="67"/>
      <c r="C418" s="15">
        <v>6662</v>
      </c>
      <c r="D418" s="16" t="s">
        <v>833</v>
      </c>
      <c r="E418" s="17">
        <v>0.26</v>
      </c>
      <c r="F418" s="16" t="s">
        <v>253</v>
      </c>
      <c r="G418" s="1"/>
    </row>
    <row r="419" spans="1:7" ht="12.75" customHeight="1" x14ac:dyDescent="0.4">
      <c r="A419" s="61"/>
      <c r="B419" s="67"/>
      <c r="C419" s="15">
        <v>6663</v>
      </c>
      <c r="D419" s="16" t="s">
        <v>834</v>
      </c>
      <c r="E419" s="17">
        <v>0.26</v>
      </c>
      <c r="F419" s="16" t="s">
        <v>254</v>
      </c>
      <c r="G419" s="1"/>
    </row>
    <row r="420" spans="1:7" ht="12.75" customHeight="1" x14ac:dyDescent="0.4">
      <c r="A420" s="61"/>
      <c r="B420" s="67"/>
      <c r="C420" s="15">
        <v>6664</v>
      </c>
      <c r="D420" s="16" t="s">
        <v>835</v>
      </c>
      <c r="E420" s="17">
        <v>0.26</v>
      </c>
      <c r="F420" s="16" t="s">
        <v>255</v>
      </c>
      <c r="G420" s="1"/>
    </row>
    <row r="421" spans="1:7" ht="12.75" customHeight="1" x14ac:dyDescent="0.4">
      <c r="A421" s="61"/>
      <c r="B421" s="67"/>
      <c r="C421" s="15">
        <v>6665</v>
      </c>
      <c r="D421" s="16" t="s">
        <v>836</v>
      </c>
      <c r="E421" s="17">
        <v>0.26</v>
      </c>
      <c r="F421" s="16" t="s">
        <v>256</v>
      </c>
      <c r="G421" s="1"/>
    </row>
    <row r="422" spans="1:7" ht="12.75" customHeight="1" x14ac:dyDescent="0.4">
      <c r="A422" s="61"/>
      <c r="B422" s="67"/>
      <c r="C422" s="15">
        <v>6666</v>
      </c>
      <c r="D422" s="16" t="s">
        <v>837</v>
      </c>
      <c r="E422" s="17">
        <v>0.26</v>
      </c>
      <c r="F422" s="16" t="s">
        <v>257</v>
      </c>
      <c r="G422" s="1"/>
    </row>
    <row r="423" spans="1:7" ht="12.75" customHeight="1" x14ac:dyDescent="0.4">
      <c r="A423" s="61"/>
      <c r="B423" s="67"/>
      <c r="C423" s="15">
        <v>6667</v>
      </c>
      <c r="D423" s="16" t="s">
        <v>838</v>
      </c>
      <c r="E423" s="17">
        <v>0.26</v>
      </c>
      <c r="F423" s="16" t="s">
        <v>258</v>
      </c>
      <c r="G423" s="1"/>
    </row>
    <row r="424" spans="1:7" ht="12.75" customHeight="1" x14ac:dyDescent="0.4">
      <c r="A424" s="61"/>
      <c r="B424" s="67"/>
      <c r="C424" s="15">
        <v>6668</v>
      </c>
      <c r="D424" s="16" t="s">
        <v>839</v>
      </c>
      <c r="E424" s="17">
        <v>0.26</v>
      </c>
      <c r="F424" s="16" t="s">
        <v>259</v>
      </c>
      <c r="G424" s="1"/>
    </row>
    <row r="425" spans="1:7" ht="12.75" customHeight="1" x14ac:dyDescent="0.4">
      <c r="A425" s="61"/>
      <c r="B425" s="67"/>
      <c r="C425" s="15">
        <v>6669</v>
      </c>
      <c r="D425" s="16" t="s">
        <v>840</v>
      </c>
      <c r="E425" s="17">
        <v>0.26</v>
      </c>
      <c r="F425" s="16" t="s">
        <v>260</v>
      </c>
      <c r="G425" s="1"/>
    </row>
    <row r="426" spans="1:7" ht="12.75" customHeight="1" x14ac:dyDescent="0.4">
      <c r="A426" s="61"/>
      <c r="B426" s="67"/>
      <c r="C426" s="15">
        <v>6670</v>
      </c>
      <c r="D426" s="16" t="s">
        <v>841</v>
      </c>
      <c r="E426" s="17">
        <v>0.68</v>
      </c>
      <c r="F426" s="16" t="s">
        <v>261</v>
      </c>
      <c r="G426" s="1"/>
    </row>
    <row r="427" spans="1:7" ht="12.75" customHeight="1" x14ac:dyDescent="0.4">
      <c r="A427" s="61"/>
      <c r="B427" s="67"/>
      <c r="C427" s="15">
        <v>6671</v>
      </c>
      <c r="D427" s="16" t="s">
        <v>842</v>
      </c>
      <c r="E427" s="17">
        <v>0.68</v>
      </c>
      <c r="F427" s="16" t="s">
        <v>262</v>
      </c>
      <c r="G427" s="1"/>
    </row>
    <row r="428" spans="1:7" ht="12.75" customHeight="1" x14ac:dyDescent="0.4">
      <c r="A428" s="61"/>
      <c r="B428" s="67"/>
      <c r="C428" s="15">
        <v>6672</v>
      </c>
      <c r="D428" s="16" t="s">
        <v>843</v>
      </c>
      <c r="E428" s="17">
        <v>0.68</v>
      </c>
      <c r="F428" s="16" t="s">
        <v>263</v>
      </c>
      <c r="G428" s="1"/>
    </row>
    <row r="429" spans="1:7" ht="12.75" customHeight="1" x14ac:dyDescent="0.4">
      <c r="A429" s="61"/>
      <c r="B429" s="67"/>
      <c r="C429" s="15">
        <v>6673</v>
      </c>
      <c r="D429" s="16" t="s">
        <v>844</v>
      </c>
      <c r="E429" s="17">
        <v>0.68</v>
      </c>
      <c r="F429" s="16" t="s">
        <v>264</v>
      </c>
      <c r="G429" s="1"/>
    </row>
    <row r="430" spans="1:7" ht="12.75" customHeight="1" x14ac:dyDescent="0.4">
      <c r="A430" s="61"/>
      <c r="B430" s="67"/>
      <c r="C430" s="15">
        <v>6674</v>
      </c>
      <c r="D430" s="16" t="s">
        <v>845</v>
      </c>
      <c r="E430" s="17">
        <v>0.68</v>
      </c>
      <c r="F430" s="16" t="s">
        <v>265</v>
      </c>
      <c r="G430" s="1"/>
    </row>
    <row r="431" spans="1:7" ht="12.75" customHeight="1" x14ac:dyDescent="0.4">
      <c r="A431" s="61"/>
      <c r="B431" s="67"/>
      <c r="C431" s="15">
        <v>6675</v>
      </c>
      <c r="D431" s="16" t="s">
        <v>846</v>
      </c>
      <c r="E431" s="17">
        <v>0.68</v>
      </c>
      <c r="F431" s="16" t="s">
        <v>266</v>
      </c>
      <c r="G431" s="1"/>
    </row>
    <row r="432" spans="1:7" ht="12.75" customHeight="1" x14ac:dyDescent="0.4">
      <c r="A432" s="61"/>
      <c r="B432" s="67"/>
      <c r="C432" s="15">
        <v>6676</v>
      </c>
      <c r="D432" s="16" t="s">
        <v>847</v>
      </c>
      <c r="E432" s="17">
        <v>0.68</v>
      </c>
      <c r="F432" s="16" t="s">
        <v>267</v>
      </c>
      <c r="G432" s="1"/>
    </row>
    <row r="433" spans="1:7" ht="12.75" customHeight="1" x14ac:dyDescent="0.4">
      <c r="A433" s="61"/>
      <c r="B433" s="67"/>
      <c r="C433" s="15">
        <v>6677</v>
      </c>
      <c r="D433" s="16" t="s">
        <v>848</v>
      </c>
      <c r="E433" s="17">
        <v>0.68</v>
      </c>
      <c r="F433" s="16" t="s">
        <v>268</v>
      </c>
      <c r="G433" s="1"/>
    </row>
    <row r="434" spans="1:7" ht="12.75" customHeight="1" x14ac:dyDescent="0.4">
      <c r="A434" s="61"/>
      <c r="B434" s="67"/>
      <c r="C434" s="15">
        <v>6678</v>
      </c>
      <c r="D434" s="16" t="s">
        <v>849</v>
      </c>
      <c r="E434" s="17">
        <v>0.68</v>
      </c>
      <c r="F434" s="16" t="s">
        <v>269</v>
      </c>
      <c r="G434" s="1"/>
    </row>
    <row r="435" spans="1:7" ht="12.75" customHeight="1" x14ac:dyDescent="0.4">
      <c r="A435" s="61"/>
      <c r="B435" s="67"/>
      <c r="C435" s="15">
        <v>6679</v>
      </c>
      <c r="D435" s="16" t="s">
        <v>850</v>
      </c>
      <c r="E435" s="17">
        <v>0.68</v>
      </c>
      <c r="F435" s="16" t="s">
        <v>270</v>
      </c>
      <c r="G435" s="1"/>
    </row>
    <row r="436" spans="1:7" ht="12.75" customHeight="1" x14ac:dyDescent="0.4">
      <c r="A436" s="61"/>
      <c r="B436" s="67"/>
      <c r="C436" s="15">
        <v>6680</v>
      </c>
      <c r="D436" s="16" t="s">
        <v>851</v>
      </c>
      <c r="E436" s="17">
        <v>1.26</v>
      </c>
      <c r="F436" s="16" t="s">
        <v>271</v>
      </c>
      <c r="G436" s="1"/>
    </row>
    <row r="437" spans="1:7" ht="12.75" customHeight="1" x14ac:dyDescent="0.4">
      <c r="A437" s="61"/>
      <c r="B437" s="67"/>
      <c r="C437" s="15">
        <v>6681</v>
      </c>
      <c r="D437" s="16" t="s">
        <v>852</v>
      </c>
      <c r="E437" s="17">
        <v>1.26</v>
      </c>
      <c r="F437" s="16" t="s">
        <v>272</v>
      </c>
      <c r="G437" s="1"/>
    </row>
    <row r="438" spans="1:7" ht="12.75" customHeight="1" x14ac:dyDescent="0.4">
      <c r="A438" s="61"/>
      <c r="B438" s="67"/>
      <c r="C438" s="15">
        <v>6682</v>
      </c>
      <c r="D438" s="16" t="s">
        <v>853</v>
      </c>
      <c r="E438" s="17">
        <v>1.26</v>
      </c>
      <c r="F438" s="16" t="s">
        <v>273</v>
      </c>
      <c r="G438" s="1"/>
    </row>
    <row r="439" spans="1:7" ht="12.75" customHeight="1" x14ac:dyDescent="0.4">
      <c r="A439" s="61"/>
      <c r="B439" s="67"/>
      <c r="C439" s="15">
        <v>6683</v>
      </c>
      <c r="D439" s="16" t="s">
        <v>854</v>
      </c>
      <c r="E439" s="17">
        <v>1.26</v>
      </c>
      <c r="F439" s="16" t="s">
        <v>274</v>
      </c>
      <c r="G439" s="1"/>
    </row>
    <row r="440" spans="1:7" ht="12.75" customHeight="1" x14ac:dyDescent="0.4">
      <c r="A440" s="61"/>
      <c r="B440" s="67"/>
      <c r="C440" s="15">
        <v>6684</v>
      </c>
      <c r="D440" s="16" t="s">
        <v>855</v>
      </c>
      <c r="E440" s="17">
        <v>1.26</v>
      </c>
      <c r="F440" s="16" t="s">
        <v>275</v>
      </c>
      <c r="G440" s="1"/>
    </row>
    <row r="441" spans="1:7" ht="12.75" customHeight="1" x14ac:dyDescent="0.4">
      <c r="A441" s="61"/>
      <c r="B441" s="67"/>
      <c r="C441" s="15">
        <v>6685</v>
      </c>
      <c r="D441" s="16" t="s">
        <v>856</v>
      </c>
      <c r="E441" s="17">
        <v>1.26</v>
      </c>
      <c r="F441" s="16" t="s">
        <v>276</v>
      </c>
      <c r="G441" s="1"/>
    </row>
    <row r="442" spans="1:7" ht="12.75" customHeight="1" x14ac:dyDescent="0.4">
      <c r="A442" s="61"/>
      <c r="B442" s="67"/>
      <c r="C442" s="15">
        <v>6686</v>
      </c>
      <c r="D442" s="16" t="s">
        <v>857</v>
      </c>
      <c r="E442" s="17">
        <v>1.26</v>
      </c>
      <c r="F442" s="16" t="s">
        <v>277</v>
      </c>
      <c r="G442" s="1"/>
    </row>
    <row r="443" spans="1:7" ht="12.75" customHeight="1" x14ac:dyDescent="0.4">
      <c r="A443" s="61"/>
      <c r="B443" s="67"/>
      <c r="C443" s="15">
        <v>6687</v>
      </c>
      <c r="D443" s="16" t="s">
        <v>858</v>
      </c>
      <c r="E443" s="17">
        <v>1.26</v>
      </c>
      <c r="F443" s="16" t="s">
        <v>278</v>
      </c>
      <c r="G443" s="1"/>
    </row>
    <row r="444" spans="1:7" ht="12.75" customHeight="1" x14ac:dyDescent="0.4">
      <c r="A444" s="61"/>
      <c r="B444" s="67"/>
      <c r="C444" s="15">
        <v>6688</v>
      </c>
      <c r="D444" s="16" t="s">
        <v>859</v>
      </c>
      <c r="E444" s="17">
        <v>1.26</v>
      </c>
      <c r="F444" s="16" t="s">
        <v>279</v>
      </c>
      <c r="G444" s="1"/>
    </row>
    <row r="445" spans="1:7" ht="12.75" customHeight="1" x14ac:dyDescent="0.4">
      <c r="A445" s="61"/>
      <c r="B445" s="67"/>
      <c r="C445" s="15">
        <v>6689</v>
      </c>
      <c r="D445" s="16" t="s">
        <v>860</v>
      </c>
      <c r="E445" s="17">
        <v>1.26</v>
      </c>
      <c r="F445" s="16" t="s">
        <v>280</v>
      </c>
      <c r="G445" s="1"/>
    </row>
    <row r="446" spans="1:7" ht="12.75" customHeight="1" x14ac:dyDescent="0.4">
      <c r="A446" s="61"/>
      <c r="B446" s="67"/>
      <c r="C446" s="12"/>
      <c r="D446" s="13" t="s">
        <v>178</v>
      </c>
      <c r="E446" s="14"/>
      <c r="F446" s="59"/>
      <c r="G446" s="1"/>
    </row>
    <row r="447" spans="1:7" ht="12.75" customHeight="1" x14ac:dyDescent="0.4">
      <c r="A447" s="61"/>
      <c r="B447" s="67"/>
      <c r="C447" s="15">
        <v>3305</v>
      </c>
      <c r="D447" s="16" t="s">
        <v>468</v>
      </c>
      <c r="E447" s="17">
        <v>0.72</v>
      </c>
      <c r="F447" s="16" t="s">
        <v>335</v>
      </c>
      <c r="G447" s="1"/>
    </row>
    <row r="448" spans="1:7" ht="12.75" customHeight="1" x14ac:dyDescent="0.4">
      <c r="A448" s="61"/>
      <c r="B448" s="67"/>
      <c r="C448" s="15">
        <v>3306</v>
      </c>
      <c r="D448" s="16" t="s">
        <v>469</v>
      </c>
      <c r="E448" s="17">
        <v>1.26</v>
      </c>
      <c r="F448" s="16" t="s">
        <v>896</v>
      </c>
      <c r="G448" s="1"/>
    </row>
    <row r="449" spans="1:7" ht="12.75" customHeight="1" x14ac:dyDescent="0.4">
      <c r="A449" s="61"/>
      <c r="B449" s="67"/>
      <c r="C449" s="15">
        <v>3310</v>
      </c>
      <c r="D449" s="16" t="s">
        <v>472</v>
      </c>
      <c r="E449" s="17">
        <v>1.54</v>
      </c>
      <c r="F449" s="16" t="s">
        <v>310</v>
      </c>
      <c r="G449" s="1"/>
    </row>
    <row r="450" spans="1:7" ht="12.75" customHeight="1" x14ac:dyDescent="0.4">
      <c r="A450" s="61"/>
      <c r="B450" s="67"/>
      <c r="C450" s="15">
        <v>3311</v>
      </c>
      <c r="D450" s="16" t="s">
        <v>470</v>
      </c>
      <c r="E450" s="17">
        <v>2.04</v>
      </c>
      <c r="F450" s="16" t="s">
        <v>311</v>
      </c>
      <c r="G450" s="1"/>
    </row>
    <row r="451" spans="1:7" ht="12.75" customHeight="1" x14ac:dyDescent="0.4">
      <c r="A451" s="61"/>
      <c r="B451" s="67"/>
      <c r="C451" s="15">
        <v>3307</v>
      </c>
      <c r="D451" s="16" t="s">
        <v>467</v>
      </c>
      <c r="E451" s="17">
        <v>1.26</v>
      </c>
      <c r="F451" s="16" t="s">
        <v>312</v>
      </c>
      <c r="G451" s="1"/>
    </row>
    <row r="452" spans="1:7" ht="12.75" customHeight="1" x14ac:dyDescent="0.4">
      <c r="A452" s="61"/>
      <c r="B452" s="67"/>
      <c r="C452" s="15">
        <v>3309</v>
      </c>
      <c r="D452" s="16" t="s">
        <v>471</v>
      </c>
      <c r="E452" s="17">
        <v>3.98</v>
      </c>
      <c r="F452" s="16" t="s">
        <v>313</v>
      </c>
      <c r="G452" s="1"/>
    </row>
    <row r="453" spans="1:7" ht="12.75" customHeight="1" x14ac:dyDescent="0.4">
      <c r="A453" s="61"/>
      <c r="B453" s="67"/>
      <c r="C453" s="15">
        <v>3308</v>
      </c>
      <c r="D453" s="16" t="s">
        <v>466</v>
      </c>
      <c r="E453" s="17">
        <v>7.94</v>
      </c>
      <c r="F453" s="16" t="s">
        <v>314</v>
      </c>
      <c r="G453" s="1"/>
    </row>
    <row r="454" spans="1:7" ht="12.75" customHeight="1" x14ac:dyDescent="0.4">
      <c r="A454" s="61"/>
      <c r="B454" s="67"/>
      <c r="C454" s="15">
        <v>6500</v>
      </c>
      <c r="D454" s="16" t="s">
        <v>861</v>
      </c>
      <c r="E454" s="17">
        <v>0.1</v>
      </c>
      <c r="F454" s="16" t="s">
        <v>290</v>
      </c>
      <c r="G454" s="1"/>
    </row>
    <row r="455" spans="1:7" ht="12.75" customHeight="1" x14ac:dyDescent="0.4">
      <c r="A455" s="61"/>
      <c r="B455" s="67"/>
      <c r="C455" s="15">
        <v>6501</v>
      </c>
      <c r="D455" s="16" t="s">
        <v>862</v>
      </c>
      <c r="E455" s="17">
        <v>0.1</v>
      </c>
      <c r="F455" s="16" t="s">
        <v>291</v>
      </c>
      <c r="G455" s="1"/>
    </row>
    <row r="456" spans="1:7" ht="12.75" customHeight="1" x14ac:dyDescent="0.4">
      <c r="A456" s="61"/>
      <c r="B456" s="67"/>
      <c r="C456" s="15">
        <v>6502</v>
      </c>
      <c r="D456" s="16" t="s">
        <v>863</v>
      </c>
      <c r="E456" s="17">
        <v>0.1</v>
      </c>
      <c r="F456" s="16" t="s">
        <v>292</v>
      </c>
      <c r="G456" s="1"/>
    </row>
    <row r="457" spans="1:7" ht="12.75" customHeight="1" x14ac:dyDescent="0.4">
      <c r="A457" s="61"/>
      <c r="B457" s="67"/>
      <c r="C457" s="15">
        <v>6503</v>
      </c>
      <c r="D457" s="16" t="s">
        <v>864</v>
      </c>
      <c r="E457" s="17">
        <v>0.1</v>
      </c>
      <c r="F457" s="16" t="s">
        <v>293</v>
      </c>
      <c r="G457" s="1"/>
    </row>
    <row r="458" spans="1:7" ht="12.75" customHeight="1" x14ac:dyDescent="0.4">
      <c r="A458" s="61"/>
      <c r="B458" s="67"/>
      <c r="C458" s="15">
        <v>6504</v>
      </c>
      <c r="D458" s="16" t="s">
        <v>865</v>
      </c>
      <c r="E458" s="17">
        <v>0.1</v>
      </c>
      <c r="F458" s="16" t="s">
        <v>294</v>
      </c>
      <c r="G458" s="1"/>
    </row>
    <row r="459" spans="1:7" ht="12.75" customHeight="1" x14ac:dyDescent="0.4">
      <c r="A459" s="61"/>
      <c r="B459" s="67"/>
      <c r="C459" s="15">
        <v>6505</v>
      </c>
      <c r="D459" s="16" t="s">
        <v>866</v>
      </c>
      <c r="E459" s="17">
        <v>0.1</v>
      </c>
      <c r="F459" s="16" t="s">
        <v>295</v>
      </c>
      <c r="G459" s="1"/>
    </row>
    <row r="460" spans="1:7" ht="12.75" customHeight="1" x14ac:dyDescent="0.4">
      <c r="A460" s="61"/>
      <c r="B460" s="67"/>
      <c r="C460" s="15">
        <v>6506</v>
      </c>
      <c r="D460" s="16" t="s">
        <v>867</v>
      </c>
      <c r="E460" s="17">
        <v>0.1</v>
      </c>
      <c r="F460" s="16" t="s">
        <v>296</v>
      </c>
      <c r="G460" s="1"/>
    </row>
    <row r="461" spans="1:7" ht="12.75" customHeight="1" x14ac:dyDescent="0.4">
      <c r="A461" s="61"/>
      <c r="B461" s="67"/>
      <c r="C461" s="15">
        <v>6507</v>
      </c>
      <c r="D461" s="16" t="s">
        <v>868</v>
      </c>
      <c r="E461" s="17">
        <v>0.1</v>
      </c>
      <c r="F461" s="16" t="s">
        <v>297</v>
      </c>
      <c r="G461" s="1"/>
    </row>
    <row r="462" spans="1:7" ht="12.75" customHeight="1" x14ac:dyDescent="0.4">
      <c r="A462" s="61"/>
      <c r="B462" s="67"/>
      <c r="C462" s="15">
        <v>6508</v>
      </c>
      <c r="D462" s="16" t="s">
        <v>869</v>
      </c>
      <c r="E462" s="17">
        <v>0.1</v>
      </c>
      <c r="F462" s="16" t="s">
        <v>298</v>
      </c>
      <c r="G462" s="1"/>
    </row>
    <row r="463" spans="1:7" ht="12.75" customHeight="1" x14ac:dyDescent="0.4">
      <c r="A463" s="61"/>
      <c r="B463" s="67"/>
      <c r="C463" s="15">
        <v>6509</v>
      </c>
      <c r="D463" s="16" t="s">
        <v>870</v>
      </c>
      <c r="E463" s="17">
        <v>0.1</v>
      </c>
      <c r="F463" s="16" t="s">
        <v>299</v>
      </c>
      <c r="G463" s="1"/>
    </row>
    <row r="464" spans="1:7" ht="12.75" customHeight="1" x14ac:dyDescent="0.4">
      <c r="A464" s="61"/>
      <c r="B464" s="67"/>
      <c r="C464" s="15">
        <v>6510</v>
      </c>
      <c r="D464" s="16" t="s">
        <v>871</v>
      </c>
      <c r="E464" s="17">
        <v>0.42</v>
      </c>
      <c r="F464" s="16" t="s">
        <v>300</v>
      </c>
      <c r="G464" s="1"/>
    </row>
    <row r="465" spans="1:7" ht="12.75" customHeight="1" x14ac:dyDescent="0.4">
      <c r="A465" s="61"/>
      <c r="B465" s="67"/>
      <c r="C465" s="15">
        <v>6511</v>
      </c>
      <c r="D465" s="16" t="s">
        <v>872</v>
      </c>
      <c r="E465" s="17">
        <v>0.42</v>
      </c>
      <c r="F465" s="16" t="s">
        <v>301</v>
      </c>
      <c r="G465" s="1"/>
    </row>
    <row r="466" spans="1:7" ht="12.75" customHeight="1" x14ac:dyDescent="0.4">
      <c r="A466" s="61"/>
      <c r="B466" s="67"/>
      <c r="C466" s="15">
        <v>6512</v>
      </c>
      <c r="D466" s="16" t="s">
        <v>873</v>
      </c>
      <c r="E466" s="17">
        <v>0.42</v>
      </c>
      <c r="F466" s="16" t="s">
        <v>302</v>
      </c>
      <c r="G466" s="1"/>
    </row>
    <row r="467" spans="1:7" ht="12.75" customHeight="1" x14ac:dyDescent="0.4">
      <c r="A467" s="61"/>
      <c r="B467" s="67"/>
      <c r="C467" s="15">
        <v>6513</v>
      </c>
      <c r="D467" s="16" t="s">
        <v>874</v>
      </c>
      <c r="E467" s="17">
        <v>0.42</v>
      </c>
      <c r="F467" s="16" t="s">
        <v>303</v>
      </c>
      <c r="G467" s="1"/>
    </row>
    <row r="468" spans="1:7" ht="12.75" customHeight="1" x14ac:dyDescent="0.4">
      <c r="A468" s="61"/>
      <c r="B468" s="67"/>
      <c r="C468" s="15">
        <v>6514</v>
      </c>
      <c r="D468" s="16" t="s">
        <v>875</v>
      </c>
      <c r="E468" s="17">
        <v>0.42</v>
      </c>
      <c r="F468" s="16" t="s">
        <v>304</v>
      </c>
      <c r="G468" s="1"/>
    </row>
    <row r="469" spans="1:7" ht="12.75" customHeight="1" x14ac:dyDescent="0.4">
      <c r="A469" s="61"/>
      <c r="B469" s="67"/>
      <c r="C469" s="15">
        <v>6515</v>
      </c>
      <c r="D469" s="16" t="s">
        <v>876</v>
      </c>
      <c r="E469" s="17">
        <v>0.42</v>
      </c>
      <c r="F469" s="16" t="s">
        <v>305</v>
      </c>
      <c r="G469" s="1"/>
    </row>
    <row r="470" spans="1:7" ht="12.75" customHeight="1" x14ac:dyDescent="0.4">
      <c r="A470" s="61"/>
      <c r="B470" s="67"/>
      <c r="C470" s="15">
        <v>6516</v>
      </c>
      <c r="D470" s="16" t="s">
        <v>877</v>
      </c>
      <c r="E470" s="17">
        <v>0.42</v>
      </c>
      <c r="F470" s="16" t="s">
        <v>306</v>
      </c>
      <c r="G470" s="1"/>
    </row>
    <row r="471" spans="1:7" ht="12.75" customHeight="1" x14ac:dyDescent="0.4">
      <c r="A471" s="61"/>
      <c r="B471" s="67"/>
      <c r="C471" s="15">
        <v>6517</v>
      </c>
      <c r="D471" s="16" t="s">
        <v>878</v>
      </c>
      <c r="E471" s="17">
        <v>0.42</v>
      </c>
      <c r="F471" s="16" t="s">
        <v>307</v>
      </c>
      <c r="G471" s="1"/>
    </row>
    <row r="472" spans="1:7" ht="12.75" customHeight="1" x14ac:dyDescent="0.4">
      <c r="A472" s="61"/>
      <c r="B472" s="67"/>
      <c r="C472" s="15">
        <v>6518</v>
      </c>
      <c r="D472" s="16" t="s">
        <v>879</v>
      </c>
      <c r="E472" s="17">
        <v>0.42</v>
      </c>
      <c r="F472" s="16" t="s">
        <v>308</v>
      </c>
      <c r="G472" s="1"/>
    </row>
    <row r="473" spans="1:7" ht="12.75" customHeight="1" x14ac:dyDescent="0.4">
      <c r="A473" s="61"/>
      <c r="B473" s="67"/>
      <c r="C473" s="15">
        <v>6519</v>
      </c>
      <c r="D473" s="16" t="s">
        <v>880</v>
      </c>
      <c r="E473" s="17">
        <v>0.42</v>
      </c>
      <c r="F473" s="16" t="s">
        <v>309</v>
      </c>
      <c r="G473" s="1"/>
    </row>
    <row r="474" spans="1:7" ht="12.75" customHeight="1" x14ac:dyDescent="0.4">
      <c r="A474" s="61"/>
      <c r="B474" s="67"/>
      <c r="C474" s="15">
        <v>6520</v>
      </c>
      <c r="D474" s="16" t="s">
        <v>897</v>
      </c>
      <c r="E474" s="17">
        <v>0.06</v>
      </c>
      <c r="F474" s="16" t="s">
        <v>917</v>
      </c>
      <c r="G474" s="1"/>
    </row>
    <row r="475" spans="1:7" ht="12.75" customHeight="1" x14ac:dyDescent="0.4">
      <c r="A475" s="61"/>
      <c r="B475" s="67"/>
      <c r="C475" s="15">
        <v>6521</v>
      </c>
      <c r="D475" s="16" t="s">
        <v>898</v>
      </c>
      <c r="E475" s="17">
        <v>0.06</v>
      </c>
      <c r="F475" s="16" t="s">
        <v>918</v>
      </c>
      <c r="G475" s="1"/>
    </row>
    <row r="476" spans="1:7" ht="12.75" customHeight="1" x14ac:dyDescent="0.4">
      <c r="A476" s="61"/>
      <c r="B476" s="67"/>
      <c r="C476" s="15">
        <v>6522</v>
      </c>
      <c r="D476" s="16" t="s">
        <v>899</v>
      </c>
      <c r="E476" s="17">
        <v>0.06</v>
      </c>
      <c r="F476" s="16" t="s">
        <v>919</v>
      </c>
      <c r="G476" s="1"/>
    </row>
    <row r="477" spans="1:7" ht="12.75" customHeight="1" x14ac:dyDescent="0.4">
      <c r="A477" s="61"/>
      <c r="B477" s="67"/>
      <c r="C477" s="15">
        <v>6523</v>
      </c>
      <c r="D477" s="16" t="s">
        <v>900</v>
      </c>
      <c r="E477" s="17">
        <v>0.06</v>
      </c>
      <c r="F477" s="16" t="s">
        <v>920</v>
      </c>
      <c r="G477" s="1"/>
    </row>
    <row r="478" spans="1:7" ht="12.75" customHeight="1" x14ac:dyDescent="0.4">
      <c r="A478" s="61"/>
      <c r="B478" s="67"/>
      <c r="C478" s="15">
        <v>6524</v>
      </c>
      <c r="D478" s="16" t="s">
        <v>901</v>
      </c>
      <c r="E478" s="17">
        <v>0.06</v>
      </c>
      <c r="F478" s="16" t="s">
        <v>921</v>
      </c>
      <c r="G478" s="1"/>
    </row>
    <row r="479" spans="1:7" ht="12.75" customHeight="1" x14ac:dyDescent="0.4">
      <c r="A479" s="61"/>
      <c r="B479" s="67"/>
      <c r="C479" s="15">
        <v>6525</v>
      </c>
      <c r="D479" s="16" t="s">
        <v>902</v>
      </c>
      <c r="E479" s="17">
        <v>0.06</v>
      </c>
      <c r="F479" s="16" t="s">
        <v>922</v>
      </c>
      <c r="G479" s="1"/>
    </row>
    <row r="480" spans="1:7" ht="12.75" customHeight="1" x14ac:dyDescent="0.4">
      <c r="A480" s="61"/>
      <c r="B480" s="67"/>
      <c r="C480" s="15">
        <v>6526</v>
      </c>
      <c r="D480" s="16" t="s">
        <v>903</v>
      </c>
      <c r="E480" s="17">
        <v>0.06</v>
      </c>
      <c r="F480" s="16" t="s">
        <v>923</v>
      </c>
      <c r="G480" s="1"/>
    </row>
    <row r="481" spans="1:7" ht="12.75" customHeight="1" x14ac:dyDescent="0.4">
      <c r="A481" s="61"/>
      <c r="B481" s="67"/>
      <c r="C481" s="15">
        <v>6527</v>
      </c>
      <c r="D481" s="16" t="s">
        <v>904</v>
      </c>
      <c r="E481" s="17">
        <v>0.06</v>
      </c>
      <c r="F481" s="16" t="s">
        <v>924</v>
      </c>
      <c r="G481" s="1"/>
    </row>
    <row r="482" spans="1:7" ht="12.75" customHeight="1" x14ac:dyDescent="0.4">
      <c r="A482" s="61"/>
      <c r="B482" s="67"/>
      <c r="C482" s="15">
        <v>6528</v>
      </c>
      <c r="D482" s="16" t="s">
        <v>905</v>
      </c>
      <c r="E482" s="17">
        <v>0.06</v>
      </c>
      <c r="F482" s="16" t="s">
        <v>925</v>
      </c>
      <c r="G482" s="1"/>
    </row>
    <row r="483" spans="1:7" ht="12.75" customHeight="1" x14ac:dyDescent="0.4">
      <c r="A483" s="61"/>
      <c r="B483" s="67"/>
      <c r="C483" s="15">
        <v>6529</v>
      </c>
      <c r="D483" s="16" t="s">
        <v>906</v>
      </c>
      <c r="E483" s="17">
        <v>0.06</v>
      </c>
      <c r="F483" s="16" t="s">
        <v>926</v>
      </c>
      <c r="G483" s="1"/>
    </row>
    <row r="484" spans="1:7" ht="12.75" customHeight="1" x14ac:dyDescent="0.4">
      <c r="A484" s="61"/>
      <c r="B484" s="67"/>
      <c r="C484" s="15">
        <v>6530</v>
      </c>
      <c r="D484" s="16" t="s">
        <v>907</v>
      </c>
      <c r="E484" s="17">
        <v>0.12</v>
      </c>
      <c r="F484" s="16" t="s">
        <v>927</v>
      </c>
      <c r="G484" s="1"/>
    </row>
    <row r="485" spans="1:7" ht="12.75" customHeight="1" x14ac:dyDescent="0.4">
      <c r="A485" s="61"/>
      <c r="B485" s="67"/>
      <c r="C485" s="15">
        <v>6531</v>
      </c>
      <c r="D485" s="16" t="s">
        <v>908</v>
      </c>
      <c r="E485" s="17">
        <v>0.12</v>
      </c>
      <c r="F485" s="16" t="s">
        <v>928</v>
      </c>
      <c r="G485" s="1"/>
    </row>
    <row r="486" spans="1:7" ht="12.75" customHeight="1" x14ac:dyDescent="0.4">
      <c r="A486" s="61"/>
      <c r="B486" s="67"/>
      <c r="C486" s="15">
        <v>6532</v>
      </c>
      <c r="D486" s="16" t="s">
        <v>909</v>
      </c>
      <c r="E486" s="17">
        <v>0.12</v>
      </c>
      <c r="F486" s="16" t="s">
        <v>929</v>
      </c>
      <c r="G486" s="1"/>
    </row>
    <row r="487" spans="1:7" ht="12.75" customHeight="1" x14ac:dyDescent="0.4">
      <c r="A487" s="61"/>
      <c r="B487" s="67"/>
      <c r="C487" s="15">
        <v>6533</v>
      </c>
      <c r="D487" s="16" t="s">
        <v>910</v>
      </c>
      <c r="E487" s="17">
        <v>0.12</v>
      </c>
      <c r="F487" s="16" t="s">
        <v>930</v>
      </c>
      <c r="G487" s="1"/>
    </row>
    <row r="488" spans="1:7" ht="12.75" customHeight="1" x14ac:dyDescent="0.4">
      <c r="A488" s="61"/>
      <c r="B488" s="67"/>
      <c r="C488" s="15">
        <v>6534</v>
      </c>
      <c r="D488" s="16" t="s">
        <v>911</v>
      </c>
      <c r="E488" s="17">
        <v>0.12</v>
      </c>
      <c r="F488" s="16" t="s">
        <v>931</v>
      </c>
      <c r="G488" s="1"/>
    </row>
    <row r="489" spans="1:7" ht="12.75" customHeight="1" x14ac:dyDescent="0.4">
      <c r="A489" s="61"/>
      <c r="B489" s="67"/>
      <c r="C489" s="15">
        <v>6535</v>
      </c>
      <c r="D489" s="16" t="s">
        <v>912</v>
      </c>
      <c r="E489" s="17">
        <v>0.12</v>
      </c>
      <c r="F489" s="16" t="s">
        <v>932</v>
      </c>
      <c r="G489" s="1"/>
    </row>
    <row r="490" spans="1:7" ht="12.75" customHeight="1" x14ac:dyDescent="0.4">
      <c r="A490" s="61"/>
      <c r="B490" s="67"/>
      <c r="C490" s="15">
        <v>6536</v>
      </c>
      <c r="D490" s="16" t="s">
        <v>913</v>
      </c>
      <c r="E490" s="17">
        <v>0.12</v>
      </c>
      <c r="F490" s="16" t="s">
        <v>933</v>
      </c>
      <c r="G490" s="1"/>
    </row>
    <row r="491" spans="1:7" ht="12.75" customHeight="1" x14ac:dyDescent="0.4">
      <c r="A491" s="61"/>
      <c r="B491" s="67"/>
      <c r="C491" s="15">
        <v>6537</v>
      </c>
      <c r="D491" s="16" t="s">
        <v>914</v>
      </c>
      <c r="E491" s="17">
        <v>0.12</v>
      </c>
      <c r="F491" s="16" t="s">
        <v>934</v>
      </c>
      <c r="G491" s="1"/>
    </row>
    <row r="492" spans="1:7" ht="12.75" customHeight="1" x14ac:dyDescent="0.4">
      <c r="A492" s="61"/>
      <c r="B492" s="67"/>
      <c r="C492" s="15">
        <v>6538</v>
      </c>
      <c r="D492" s="16" t="s">
        <v>915</v>
      </c>
      <c r="E492" s="17">
        <v>0.12</v>
      </c>
      <c r="F492" s="16" t="s">
        <v>935</v>
      </c>
      <c r="G492" s="1"/>
    </row>
    <row r="493" spans="1:7" ht="12.75" customHeight="1" x14ac:dyDescent="0.4">
      <c r="A493" s="61"/>
      <c r="B493" s="67"/>
      <c r="C493" s="15">
        <v>6539</v>
      </c>
      <c r="D493" s="16" t="s">
        <v>916</v>
      </c>
      <c r="E493" s="17">
        <v>0.12</v>
      </c>
      <c r="F493" s="16" t="s">
        <v>936</v>
      </c>
      <c r="G493" s="1"/>
    </row>
    <row r="494" spans="1:7" ht="12.75" customHeight="1" x14ac:dyDescent="0.4">
      <c r="A494" s="61"/>
      <c r="B494" s="67"/>
      <c r="C494" s="12"/>
      <c r="D494" s="13" t="s">
        <v>179</v>
      </c>
      <c r="E494" s="14"/>
      <c r="F494" s="59"/>
      <c r="G494" s="1"/>
    </row>
    <row r="495" spans="1:7" ht="12.75" customHeight="1" x14ac:dyDescent="0.4">
      <c r="A495" s="61"/>
      <c r="B495" s="67"/>
      <c r="C495" s="15">
        <v>4593</v>
      </c>
      <c r="D495" s="16" t="s">
        <v>473</v>
      </c>
      <c r="E495" s="17">
        <v>6.68</v>
      </c>
      <c r="F495" s="16" t="s">
        <v>316</v>
      </c>
      <c r="G495" s="1"/>
    </row>
    <row r="496" spans="1:7" ht="12.75" customHeight="1" x14ac:dyDescent="0.4">
      <c r="A496" s="61"/>
      <c r="B496" s="67"/>
      <c r="C496" s="15">
        <v>4973</v>
      </c>
      <c r="D496" s="16" t="s">
        <v>474</v>
      </c>
      <c r="E496" s="17">
        <v>0.68</v>
      </c>
      <c r="F496" s="16" t="s">
        <v>281</v>
      </c>
      <c r="G496" s="1"/>
    </row>
    <row r="497" spans="1:7" ht="12.75" customHeight="1" x14ac:dyDescent="0.4">
      <c r="A497" s="61"/>
      <c r="B497" s="67"/>
      <c r="C497" s="15">
        <v>4971</v>
      </c>
      <c r="D497" s="16" t="s">
        <v>475</v>
      </c>
      <c r="E497" s="17">
        <v>0.68</v>
      </c>
      <c r="F497" s="16" t="s">
        <v>282</v>
      </c>
      <c r="G497" s="1"/>
    </row>
    <row r="498" spans="1:7" ht="12.75" customHeight="1" x14ac:dyDescent="0.4">
      <c r="A498" s="61"/>
      <c r="B498" s="67"/>
      <c r="C498" s="15">
        <v>4972</v>
      </c>
      <c r="D498" s="16" t="s">
        <v>476</v>
      </c>
      <c r="E498" s="17">
        <v>0.68</v>
      </c>
      <c r="F498" s="16" t="s">
        <v>283</v>
      </c>
      <c r="G498" s="1"/>
    </row>
    <row r="499" spans="1:7" ht="12.75" customHeight="1" x14ac:dyDescent="0.4">
      <c r="A499" s="61"/>
      <c r="B499" s="67"/>
      <c r="C499" s="15">
        <v>4975</v>
      </c>
      <c r="D499" s="16" t="s">
        <v>477</v>
      </c>
      <c r="E499" s="17">
        <v>0.68</v>
      </c>
      <c r="F499" s="16" t="s">
        <v>284</v>
      </c>
      <c r="G499" s="1"/>
    </row>
    <row r="500" spans="1:7" ht="12.75" customHeight="1" x14ac:dyDescent="0.4">
      <c r="A500" s="61"/>
      <c r="B500" s="67"/>
      <c r="C500" s="15">
        <v>4970</v>
      </c>
      <c r="D500" s="16" t="s">
        <v>478</v>
      </c>
      <c r="E500" s="17">
        <v>0.68</v>
      </c>
      <c r="F500" s="16" t="s">
        <v>285</v>
      </c>
      <c r="G500" s="1"/>
    </row>
    <row r="501" spans="1:7" ht="12.75" customHeight="1" x14ac:dyDescent="0.4">
      <c r="A501" s="61"/>
      <c r="B501" s="67"/>
      <c r="C501" s="15">
        <v>4977</v>
      </c>
      <c r="D501" s="16" t="s">
        <v>479</v>
      </c>
      <c r="E501" s="17">
        <v>0.68</v>
      </c>
      <c r="F501" s="16" t="s">
        <v>286</v>
      </c>
      <c r="G501" s="1"/>
    </row>
    <row r="502" spans="1:7" ht="12.75" customHeight="1" x14ac:dyDescent="0.4">
      <c r="A502" s="61"/>
      <c r="B502" s="67"/>
      <c r="C502" s="15">
        <v>4976</v>
      </c>
      <c r="D502" s="16" t="s">
        <v>480</v>
      </c>
      <c r="E502" s="17">
        <v>0.68</v>
      </c>
      <c r="F502" s="16" t="s">
        <v>287</v>
      </c>
      <c r="G502" s="1"/>
    </row>
    <row r="503" spans="1:7" ht="12.75" customHeight="1" x14ac:dyDescent="0.4">
      <c r="A503" s="61"/>
      <c r="B503" s="67"/>
      <c r="C503" s="15">
        <v>4969</v>
      </c>
      <c r="D503" s="16" t="s">
        <v>481</v>
      </c>
      <c r="E503" s="17">
        <v>0.68</v>
      </c>
      <c r="F503" s="16" t="s">
        <v>288</v>
      </c>
      <c r="G503" s="1"/>
    </row>
    <row r="504" spans="1:7" ht="12.75" customHeight="1" x14ac:dyDescent="0.4">
      <c r="A504" s="61"/>
      <c r="B504" s="67"/>
      <c r="C504" s="15">
        <v>4974</v>
      </c>
      <c r="D504" s="16" t="s">
        <v>482</v>
      </c>
      <c r="E504" s="17">
        <v>0.68</v>
      </c>
      <c r="F504" s="16" t="s">
        <v>289</v>
      </c>
      <c r="G504" s="1"/>
    </row>
    <row r="505" spans="1:7" ht="12.75" customHeight="1" x14ac:dyDescent="0.4">
      <c r="A505" s="61"/>
      <c r="B505" s="67"/>
      <c r="C505" s="12"/>
      <c r="D505" s="13" t="s">
        <v>180</v>
      </c>
      <c r="E505" s="14"/>
      <c r="F505" s="59"/>
      <c r="G505" s="1"/>
    </row>
    <row r="506" spans="1:7" ht="12.75" customHeight="1" x14ac:dyDescent="0.4">
      <c r="A506" s="61"/>
      <c r="B506" s="67"/>
      <c r="C506" s="15">
        <v>4580</v>
      </c>
      <c r="D506" s="16" t="s">
        <v>483</v>
      </c>
      <c r="E506" s="17">
        <v>1.9</v>
      </c>
      <c r="F506" s="16" t="s">
        <v>325</v>
      </c>
      <c r="G506" s="1"/>
    </row>
    <row r="507" spans="1:7" ht="12.75" customHeight="1" x14ac:dyDescent="0.4">
      <c r="A507" s="61"/>
      <c r="B507" s="67"/>
      <c r="C507" s="15">
        <v>4581</v>
      </c>
      <c r="D507" s="16" t="s">
        <v>484</v>
      </c>
      <c r="E507" s="17">
        <v>1.9</v>
      </c>
      <c r="F507" s="16" t="s">
        <v>326</v>
      </c>
      <c r="G507" s="1"/>
    </row>
    <row r="508" spans="1:7" ht="12.75" customHeight="1" x14ac:dyDescent="0.4">
      <c r="A508" s="61"/>
      <c r="B508" s="67"/>
      <c r="C508" s="15">
        <v>4582</v>
      </c>
      <c r="D508" s="16" t="s">
        <v>485</v>
      </c>
      <c r="E508" s="17">
        <v>1.9</v>
      </c>
      <c r="F508" s="16" t="s">
        <v>327</v>
      </c>
      <c r="G508" s="1"/>
    </row>
    <row r="509" spans="1:7" ht="12.75" customHeight="1" x14ac:dyDescent="0.4">
      <c r="A509" s="61"/>
      <c r="B509" s="67"/>
      <c r="C509" s="15">
        <v>4583</v>
      </c>
      <c r="D509" s="16" t="s">
        <v>486</v>
      </c>
      <c r="E509" s="17">
        <v>1.9</v>
      </c>
      <c r="F509" s="16" t="s">
        <v>328</v>
      </c>
      <c r="G509" s="1"/>
    </row>
    <row r="510" spans="1:7" ht="12.75" customHeight="1" x14ac:dyDescent="0.4">
      <c r="A510" s="61"/>
      <c r="B510" s="67"/>
      <c r="C510" s="15">
        <v>4584</v>
      </c>
      <c r="D510" s="16" t="s">
        <v>487</v>
      </c>
      <c r="E510" s="17">
        <v>1.9</v>
      </c>
      <c r="F510" s="16" t="s">
        <v>329</v>
      </c>
      <c r="G510" s="1"/>
    </row>
    <row r="511" spans="1:7" ht="12.75" customHeight="1" x14ac:dyDescent="0.4">
      <c r="A511" s="61"/>
      <c r="B511" s="67"/>
      <c r="C511" s="15">
        <v>4585</v>
      </c>
      <c r="D511" s="16" t="s">
        <v>488</v>
      </c>
      <c r="E511" s="17">
        <v>1.9</v>
      </c>
      <c r="F511" s="16" t="s">
        <v>330</v>
      </c>
      <c r="G511" s="1"/>
    </row>
    <row r="512" spans="1:7" ht="12.75" customHeight="1" x14ac:dyDescent="0.4">
      <c r="A512" s="61"/>
      <c r="B512" s="67"/>
      <c r="C512" s="12"/>
      <c r="D512" s="13" t="s">
        <v>646</v>
      </c>
      <c r="E512" s="14"/>
      <c r="F512" s="59"/>
      <c r="G512" s="1"/>
    </row>
    <row r="513" spans="1:7" ht="12.75" customHeight="1" x14ac:dyDescent="0.4">
      <c r="A513" s="61"/>
      <c r="B513" s="67"/>
      <c r="C513" s="15">
        <v>4590</v>
      </c>
      <c r="D513" s="16" t="s">
        <v>534</v>
      </c>
      <c r="E513" s="17">
        <v>0.02</v>
      </c>
      <c r="F513" s="16" t="s">
        <v>323</v>
      </c>
      <c r="G513" s="1"/>
    </row>
    <row r="514" spans="1:7" ht="12.75" customHeight="1" x14ac:dyDescent="0.4">
      <c r="A514" s="61"/>
      <c r="B514" s="67"/>
      <c r="C514" s="15">
        <v>4598</v>
      </c>
      <c r="D514" s="16" t="s">
        <v>535</v>
      </c>
      <c r="E514" s="17">
        <v>6.9</v>
      </c>
      <c r="F514" s="16" t="s">
        <v>324</v>
      </c>
      <c r="G514" s="60"/>
    </row>
    <row r="515" spans="1:7" ht="12.75" customHeight="1" x14ac:dyDescent="0.4">
      <c r="A515" s="61"/>
      <c r="B515" s="67"/>
      <c r="C515" s="15">
        <v>4559</v>
      </c>
      <c r="D515" s="16" t="s">
        <v>1</v>
      </c>
      <c r="E515" s="17">
        <v>0.4</v>
      </c>
      <c r="F515" s="16" t="s">
        <v>315</v>
      </c>
      <c r="G515" s="60"/>
    </row>
    <row r="516" spans="1:7" ht="12.75" customHeight="1" x14ac:dyDescent="0.4">
      <c r="A516" s="61"/>
      <c r="B516" s="67"/>
      <c r="C516" s="12"/>
      <c r="D516" s="13" t="s">
        <v>937</v>
      </c>
      <c r="E516" s="14"/>
      <c r="F516" s="59"/>
      <c r="G516" s="60"/>
    </row>
    <row r="517" spans="1:7" ht="12.75" customHeight="1" x14ac:dyDescent="0.4">
      <c r="A517" s="61"/>
      <c r="B517" s="67"/>
      <c r="C517" s="15">
        <v>3416</v>
      </c>
      <c r="D517" s="16" t="s">
        <v>964</v>
      </c>
      <c r="E517" s="17">
        <v>2.35</v>
      </c>
      <c r="F517" s="16" t="s">
        <v>965</v>
      </c>
      <c r="G517" s="60"/>
    </row>
    <row r="518" spans="1:7" ht="12.75" customHeight="1" x14ac:dyDescent="0.4">
      <c r="A518" s="61"/>
      <c r="B518" s="67"/>
      <c r="C518" s="15">
        <v>3435</v>
      </c>
      <c r="D518" s="16" t="s">
        <v>968</v>
      </c>
      <c r="E518" s="17">
        <v>1.42</v>
      </c>
      <c r="F518" s="16" t="s">
        <v>969</v>
      </c>
      <c r="G518" s="60"/>
    </row>
    <row r="519" spans="1:7" ht="12.75" customHeight="1" x14ac:dyDescent="0.4">
      <c r="A519" s="61"/>
      <c r="B519" s="67"/>
      <c r="C519" s="15">
        <v>3446</v>
      </c>
      <c r="D519" s="16" t="s">
        <v>954</v>
      </c>
      <c r="E519" s="17">
        <v>0.76</v>
      </c>
      <c r="F519" s="16" t="s">
        <v>955</v>
      </c>
      <c r="G519" s="60"/>
    </row>
    <row r="520" spans="1:7" ht="12.75" customHeight="1" x14ac:dyDescent="0.4">
      <c r="A520" s="61"/>
      <c r="B520" s="67"/>
      <c r="C520" s="15">
        <v>3455</v>
      </c>
      <c r="D520" s="16" t="s">
        <v>938</v>
      </c>
      <c r="E520" s="17">
        <v>0.4</v>
      </c>
      <c r="F520" s="16" t="s">
        <v>939</v>
      </c>
      <c r="G520" s="60"/>
    </row>
    <row r="521" spans="1:7" ht="12.75" customHeight="1" x14ac:dyDescent="0.4">
      <c r="A521" s="61"/>
      <c r="B521" s="67"/>
      <c r="C521" s="15">
        <v>3460</v>
      </c>
      <c r="D521" s="16" t="s">
        <v>942</v>
      </c>
      <c r="E521" s="17">
        <v>0.4</v>
      </c>
      <c r="F521" s="16" t="s">
        <v>943</v>
      </c>
      <c r="G521" s="60"/>
    </row>
    <row r="522" spans="1:7" ht="12.75" customHeight="1" x14ac:dyDescent="0.4">
      <c r="A522" s="61"/>
      <c r="B522" s="67"/>
      <c r="C522" s="15">
        <v>3500</v>
      </c>
      <c r="D522" s="16" t="s">
        <v>946</v>
      </c>
      <c r="E522" s="17">
        <v>0.56000000000000005</v>
      </c>
      <c r="F522" s="16" t="s">
        <v>947</v>
      </c>
      <c r="G522" s="60"/>
    </row>
    <row r="523" spans="1:7" ht="12.75" customHeight="1" x14ac:dyDescent="0.4">
      <c r="A523" s="61"/>
      <c r="B523" s="67"/>
      <c r="C523" s="15">
        <v>3510</v>
      </c>
      <c r="D523" s="16" t="s">
        <v>959</v>
      </c>
      <c r="E523" s="17">
        <v>0.34</v>
      </c>
      <c r="F523" s="16" t="s">
        <v>960</v>
      </c>
      <c r="G523" s="60"/>
    </row>
    <row r="524" spans="1:7" ht="12.75" customHeight="1" x14ac:dyDescent="0.4">
      <c r="A524" s="61"/>
      <c r="B524" s="67"/>
      <c r="C524" s="15">
        <v>3520</v>
      </c>
      <c r="D524" s="16" t="s">
        <v>974</v>
      </c>
      <c r="E524" s="17">
        <v>1.57</v>
      </c>
      <c r="F524" s="16" t="s">
        <v>975</v>
      </c>
      <c r="G524" s="60"/>
    </row>
    <row r="525" spans="1:7" ht="12.75" customHeight="1" x14ac:dyDescent="0.4">
      <c r="A525" s="61"/>
      <c r="B525" s="67"/>
      <c r="C525" s="15">
        <v>3530</v>
      </c>
      <c r="D525" s="16" t="s">
        <v>956</v>
      </c>
      <c r="E525" s="17">
        <v>1.57</v>
      </c>
      <c r="F525" s="16" t="s">
        <v>957</v>
      </c>
      <c r="G525" s="60"/>
    </row>
    <row r="526" spans="1:7" ht="12.75" customHeight="1" x14ac:dyDescent="0.4">
      <c r="A526" s="61"/>
      <c r="B526" s="67"/>
      <c r="C526" s="15">
        <v>3535</v>
      </c>
      <c r="D526" s="16" t="s">
        <v>952</v>
      </c>
      <c r="E526" s="17">
        <v>0.94</v>
      </c>
      <c r="F526" s="16" t="s">
        <v>953</v>
      </c>
      <c r="G526" s="60"/>
    </row>
    <row r="527" spans="1:7" ht="12.75" customHeight="1" x14ac:dyDescent="0.4">
      <c r="A527" s="61"/>
      <c r="B527" s="67"/>
      <c r="C527" s="15">
        <v>3540</v>
      </c>
      <c r="D527" s="16" t="s">
        <v>970</v>
      </c>
      <c r="E527" s="17">
        <v>0.94</v>
      </c>
      <c r="F527" s="16" t="s">
        <v>971</v>
      </c>
      <c r="G527" s="60"/>
    </row>
    <row r="528" spans="1:7" ht="12.75" customHeight="1" x14ac:dyDescent="0.4">
      <c r="A528" s="61"/>
      <c r="B528" s="67"/>
      <c r="C528" s="15">
        <v>3545</v>
      </c>
      <c r="D528" s="16" t="s">
        <v>948</v>
      </c>
      <c r="E528" s="17">
        <v>0.94</v>
      </c>
      <c r="F528" s="16" t="s">
        <v>949</v>
      </c>
      <c r="G528" s="60"/>
    </row>
    <row r="529" spans="1:7" ht="12.75" customHeight="1" x14ac:dyDescent="0.4">
      <c r="A529" s="61"/>
      <c r="B529" s="67"/>
      <c r="C529" s="15">
        <v>3591</v>
      </c>
      <c r="D529" s="16" t="s">
        <v>992</v>
      </c>
      <c r="E529" s="17">
        <v>4.49</v>
      </c>
      <c r="F529" s="16" t="s">
        <v>989</v>
      </c>
      <c r="G529" s="60"/>
    </row>
    <row r="530" spans="1:7" ht="12.75" customHeight="1" x14ac:dyDescent="0.4">
      <c r="A530" s="61"/>
      <c r="B530" s="67"/>
      <c r="C530" s="15">
        <v>3592</v>
      </c>
      <c r="D530" s="16" t="s">
        <v>991</v>
      </c>
      <c r="E530" s="17">
        <v>2.75</v>
      </c>
      <c r="F530" s="16" t="s">
        <v>990</v>
      </c>
      <c r="G530" s="60"/>
    </row>
    <row r="531" spans="1:7" ht="12.75" customHeight="1" x14ac:dyDescent="0.4">
      <c r="A531" s="61"/>
      <c r="B531" s="67"/>
      <c r="C531" s="15">
        <v>3605</v>
      </c>
      <c r="D531" s="16" t="s">
        <v>976</v>
      </c>
      <c r="E531" s="17">
        <v>2.56</v>
      </c>
      <c r="F531" s="16" t="s">
        <v>978</v>
      </c>
      <c r="G531" s="60"/>
    </row>
    <row r="532" spans="1:7" ht="12.75" customHeight="1" x14ac:dyDescent="0.4">
      <c r="A532" s="61"/>
      <c r="B532" s="67"/>
      <c r="C532" s="15">
        <v>3615</v>
      </c>
      <c r="D532" s="16" t="s">
        <v>977</v>
      </c>
      <c r="E532" s="17">
        <v>2.56</v>
      </c>
      <c r="F532" s="16" t="s">
        <v>979</v>
      </c>
      <c r="G532" s="60"/>
    </row>
    <row r="533" spans="1:7" ht="12.75" customHeight="1" x14ac:dyDescent="0.4">
      <c r="A533" s="61"/>
      <c r="B533" s="67"/>
      <c r="C533" s="15">
        <v>3620</v>
      </c>
      <c r="D533" s="16" t="s">
        <v>966</v>
      </c>
      <c r="E533" s="17">
        <v>1.44</v>
      </c>
      <c r="F533" s="16" t="s">
        <v>967</v>
      </c>
      <c r="G533" s="60"/>
    </row>
    <row r="534" spans="1:7" ht="12.75" customHeight="1" x14ac:dyDescent="0.4">
      <c r="A534" s="61"/>
      <c r="B534" s="67"/>
      <c r="C534" s="15">
        <v>3630</v>
      </c>
      <c r="D534" s="16" t="s">
        <v>972</v>
      </c>
      <c r="E534" s="17">
        <v>1.44</v>
      </c>
      <c r="F534" s="16" t="s">
        <v>973</v>
      </c>
      <c r="G534" s="60"/>
    </row>
    <row r="535" spans="1:7" ht="12.75" customHeight="1" x14ac:dyDescent="0.4">
      <c r="A535" s="61"/>
      <c r="B535" s="67"/>
      <c r="C535" s="15">
        <v>3635</v>
      </c>
      <c r="D535" s="16" t="s">
        <v>961</v>
      </c>
      <c r="E535" s="17">
        <v>0.92</v>
      </c>
      <c r="F535" s="16" t="s">
        <v>963</v>
      </c>
      <c r="G535" s="60"/>
    </row>
    <row r="536" spans="1:7" ht="12.75" customHeight="1" x14ac:dyDescent="0.4">
      <c r="A536" s="61"/>
      <c r="B536" s="67"/>
      <c r="C536" s="15">
        <v>3641</v>
      </c>
      <c r="D536" s="16" t="s">
        <v>958</v>
      </c>
      <c r="E536" s="17">
        <v>0.92</v>
      </c>
      <c r="F536" s="16" t="s">
        <v>962</v>
      </c>
      <c r="G536" s="60"/>
    </row>
    <row r="537" spans="1:7" ht="12.75" customHeight="1" x14ac:dyDescent="0.4">
      <c r="A537" s="61"/>
      <c r="B537" s="67"/>
      <c r="C537" s="15">
        <v>3650</v>
      </c>
      <c r="D537" s="16" t="s">
        <v>940</v>
      </c>
      <c r="E537" s="17">
        <v>2.68</v>
      </c>
      <c r="F537" s="16" t="s">
        <v>944</v>
      </c>
      <c r="G537" s="60"/>
    </row>
    <row r="538" spans="1:7" ht="12.75" customHeight="1" x14ac:dyDescent="0.4">
      <c r="A538" s="61"/>
      <c r="B538" s="67"/>
      <c r="C538" s="15">
        <v>3655</v>
      </c>
      <c r="D538" s="16" t="s">
        <v>982</v>
      </c>
      <c r="E538" s="17">
        <v>1.58</v>
      </c>
      <c r="F538" s="16" t="s">
        <v>983</v>
      </c>
      <c r="G538" s="60"/>
    </row>
    <row r="539" spans="1:7" ht="12.75" customHeight="1" x14ac:dyDescent="0.4">
      <c r="A539" s="61"/>
      <c r="B539" s="67"/>
      <c r="C539" s="15">
        <v>3656</v>
      </c>
      <c r="D539" s="16" t="s">
        <v>980</v>
      </c>
      <c r="E539" s="17">
        <v>1.58</v>
      </c>
      <c r="F539" s="16" t="s">
        <v>981</v>
      </c>
      <c r="G539" s="60"/>
    </row>
    <row r="540" spans="1:7" ht="12.75" customHeight="1" x14ac:dyDescent="0.4">
      <c r="A540" s="61"/>
      <c r="B540" s="67"/>
      <c r="C540" s="15">
        <v>3658</v>
      </c>
      <c r="D540" s="16" t="s">
        <v>941</v>
      </c>
      <c r="E540" s="17">
        <v>2.2400000000000002</v>
      </c>
      <c r="F540" s="16" t="s">
        <v>945</v>
      </c>
      <c r="G540" s="60"/>
    </row>
    <row r="541" spans="1:7" ht="12.75" customHeight="1" x14ac:dyDescent="0.4">
      <c r="A541" s="61"/>
      <c r="B541" s="67"/>
      <c r="C541" s="15">
        <v>3659</v>
      </c>
      <c r="D541" s="16" t="s">
        <v>950</v>
      </c>
      <c r="E541" s="17">
        <v>1.36</v>
      </c>
      <c r="F541" s="16" t="s">
        <v>951</v>
      </c>
      <c r="G541" s="60"/>
    </row>
    <row r="542" spans="1:7" ht="12.75" customHeight="1" x14ac:dyDescent="0.4">
      <c r="A542" s="61"/>
      <c r="B542" s="61"/>
      <c r="C542" s="47"/>
      <c r="D542" s="48"/>
      <c r="E542" s="49"/>
      <c r="F542" s="48"/>
      <c r="G542" s="60"/>
    </row>
    <row r="543" spans="1:7" ht="12.75" customHeight="1" x14ac:dyDescent="0.4">
      <c r="A543" s="61"/>
      <c r="B543" s="61"/>
      <c r="C543" s="47"/>
      <c r="D543" s="48"/>
      <c r="E543" s="49"/>
      <c r="F543" s="48"/>
      <c r="G543" s="60"/>
    </row>
    <row r="544" spans="1:7" ht="12.75" customHeight="1" x14ac:dyDescent="0.4">
      <c r="A544" s="61"/>
      <c r="B544" s="61"/>
      <c r="C544" s="47"/>
      <c r="D544" s="48"/>
      <c r="E544" s="49"/>
      <c r="F544" s="48"/>
      <c r="G544" s="60"/>
    </row>
    <row r="545" spans="1:7" ht="12.75" customHeight="1" x14ac:dyDescent="0.4">
      <c r="A545" s="61"/>
      <c r="B545" s="61"/>
      <c r="C545" s="47"/>
      <c r="D545" s="48"/>
      <c r="E545" s="49"/>
      <c r="F545" s="48"/>
      <c r="G545" s="60"/>
    </row>
    <row r="546" spans="1:7" ht="12.75" customHeight="1" x14ac:dyDescent="0.4">
      <c r="A546" s="55"/>
      <c r="B546" s="55"/>
      <c r="C546" s="50"/>
      <c r="D546" s="51"/>
      <c r="E546" s="52"/>
      <c r="F546" s="51"/>
      <c r="G546" s="79"/>
    </row>
    <row r="547" spans="1:7" ht="12.75" customHeight="1" x14ac:dyDescent="0.4">
      <c r="A547" s="55"/>
      <c r="B547" s="55"/>
      <c r="C547" s="50"/>
      <c r="D547" s="51"/>
      <c r="E547" s="52"/>
      <c r="F547" s="51"/>
      <c r="G547" s="79"/>
    </row>
    <row r="548" spans="1:7" ht="12.75" customHeight="1" x14ac:dyDescent="0.4">
      <c r="A548" s="55"/>
      <c r="B548" s="55"/>
      <c r="C548" s="50"/>
      <c r="D548" s="51"/>
      <c r="E548" s="52"/>
      <c r="F548" s="51"/>
      <c r="G548" s="79"/>
    </row>
    <row r="549" spans="1:7" ht="12.75" customHeight="1" x14ac:dyDescent="0.4">
      <c r="A549" s="55"/>
      <c r="B549" s="55"/>
      <c r="C549" s="50"/>
      <c r="D549" s="51"/>
      <c r="E549" s="52"/>
      <c r="F549" s="51"/>
      <c r="G549" s="79"/>
    </row>
    <row r="550" spans="1:7" ht="12.75" customHeight="1" x14ac:dyDescent="0.4">
      <c r="A550" s="55"/>
      <c r="B550" s="55"/>
      <c r="C550" s="50"/>
      <c r="D550" s="51"/>
      <c r="E550" s="52"/>
      <c r="F550" s="51"/>
      <c r="G550" s="79"/>
    </row>
    <row r="551" spans="1:7" x14ac:dyDescent="0.4">
      <c r="A551" s="55"/>
      <c r="B551" s="55"/>
      <c r="C551" s="50"/>
      <c r="D551" s="51"/>
      <c r="E551" s="52"/>
      <c r="F551" s="51"/>
      <c r="G551" s="79"/>
    </row>
    <row r="552" spans="1:7" x14ac:dyDescent="0.4">
      <c r="A552" s="55"/>
      <c r="B552" s="55"/>
      <c r="C552" s="50"/>
      <c r="D552" s="51"/>
      <c r="E552" s="52"/>
      <c r="F552" s="51"/>
      <c r="G552" s="79"/>
    </row>
    <row r="553" spans="1:7" x14ac:dyDescent="0.4">
      <c r="A553" s="55"/>
      <c r="B553" s="55"/>
      <c r="C553" s="50"/>
      <c r="D553" s="51"/>
      <c r="E553" s="52"/>
      <c r="F553" s="51"/>
      <c r="G553" s="79"/>
    </row>
    <row r="554" spans="1:7" x14ac:dyDescent="0.4">
      <c r="A554" s="55"/>
      <c r="B554" s="55"/>
      <c r="C554" s="50"/>
      <c r="D554" s="51"/>
      <c r="E554" s="52"/>
      <c r="F554" s="51"/>
      <c r="G554" s="79"/>
    </row>
    <row r="555" spans="1:7" x14ac:dyDescent="0.4">
      <c r="A555" s="55"/>
      <c r="B555" s="55"/>
      <c r="C555" s="50"/>
      <c r="D555" s="51"/>
      <c r="E555" s="52"/>
      <c r="F555" s="51"/>
      <c r="G555" s="79"/>
    </row>
    <row r="556" spans="1:7" x14ac:dyDescent="0.4">
      <c r="A556" s="55"/>
      <c r="B556" s="55"/>
      <c r="C556" s="50"/>
      <c r="D556" s="51"/>
      <c r="E556" s="52"/>
      <c r="F556" s="80"/>
      <c r="G556" s="79"/>
    </row>
    <row r="557" spans="1:7" x14ac:dyDescent="0.4">
      <c r="A557" s="55"/>
      <c r="B557" s="55"/>
      <c r="C557" s="50"/>
      <c r="D557" s="51"/>
      <c r="E557" s="52"/>
      <c r="F557" s="51"/>
      <c r="G557" s="79"/>
    </row>
    <row r="558" spans="1:7" x14ac:dyDescent="0.4">
      <c r="A558" s="55"/>
      <c r="B558" s="55"/>
      <c r="C558" s="50"/>
      <c r="D558" s="51"/>
      <c r="E558" s="52"/>
      <c r="F558" s="51"/>
      <c r="G558" s="79"/>
    </row>
    <row r="559" spans="1:7" x14ac:dyDescent="0.4">
      <c r="A559" s="55"/>
      <c r="B559" s="55"/>
      <c r="C559" s="50"/>
      <c r="D559" s="51"/>
      <c r="E559" s="52"/>
      <c r="F559" s="51"/>
      <c r="G559" s="79"/>
    </row>
    <row r="560" spans="1:7" x14ac:dyDescent="0.4">
      <c r="A560" s="55"/>
      <c r="B560" s="55"/>
      <c r="C560" s="50"/>
      <c r="D560" s="51"/>
      <c r="E560" s="52"/>
      <c r="F560" s="80"/>
      <c r="G560" s="79"/>
    </row>
    <row r="561" spans="1:7" x14ac:dyDescent="0.4">
      <c r="A561" s="55"/>
      <c r="B561" s="55"/>
      <c r="C561" s="50"/>
      <c r="D561" s="51"/>
      <c r="E561" s="52"/>
      <c r="F561" s="51"/>
      <c r="G561" s="79"/>
    </row>
    <row r="562" spans="1:7" x14ac:dyDescent="0.4">
      <c r="A562" s="55"/>
      <c r="B562" s="55"/>
      <c r="C562" s="50"/>
      <c r="D562" s="51"/>
      <c r="E562" s="52"/>
      <c r="F562" s="80"/>
      <c r="G562" s="79"/>
    </row>
    <row r="563" spans="1:7" x14ac:dyDescent="0.4">
      <c r="A563" s="55"/>
      <c r="B563" s="55"/>
      <c r="C563" s="50"/>
      <c r="D563" s="51"/>
      <c r="E563" s="52"/>
      <c r="F563" s="51"/>
      <c r="G563" s="79"/>
    </row>
    <row r="564" spans="1:7" x14ac:dyDescent="0.4">
      <c r="A564" s="55"/>
      <c r="B564" s="55"/>
      <c r="C564" s="50"/>
      <c r="D564" s="51"/>
      <c r="E564" s="52"/>
      <c r="F564" s="51"/>
      <c r="G564" s="79"/>
    </row>
    <row r="565" spans="1:7" x14ac:dyDescent="0.4">
      <c r="A565" s="55"/>
      <c r="B565" s="55"/>
      <c r="C565" s="50"/>
      <c r="D565" s="51"/>
      <c r="E565" s="52"/>
      <c r="F565" s="80"/>
      <c r="G565" s="79"/>
    </row>
    <row r="566" spans="1:7" x14ac:dyDescent="0.4">
      <c r="A566" s="55"/>
      <c r="B566" s="55"/>
      <c r="C566" s="50"/>
      <c r="D566" s="51"/>
      <c r="E566" s="52"/>
      <c r="F566" s="51"/>
      <c r="G566" s="79"/>
    </row>
    <row r="567" spans="1:7" x14ac:dyDescent="0.4">
      <c r="A567" s="55"/>
      <c r="B567" s="55"/>
      <c r="C567" s="50"/>
      <c r="D567" s="51"/>
      <c r="E567" s="52"/>
      <c r="F567" s="51"/>
      <c r="G567" s="79"/>
    </row>
    <row r="568" spans="1:7" x14ac:dyDescent="0.4">
      <c r="A568" s="55"/>
      <c r="B568" s="55"/>
      <c r="C568" s="50"/>
      <c r="D568" s="51"/>
      <c r="E568" s="52"/>
      <c r="F568" s="51"/>
      <c r="G568" s="79"/>
    </row>
    <row r="569" spans="1:7" x14ac:dyDescent="0.4">
      <c r="A569" s="55"/>
      <c r="B569" s="55"/>
      <c r="C569" s="50"/>
      <c r="D569" s="51"/>
      <c r="E569" s="52"/>
      <c r="F569" s="51"/>
      <c r="G569" s="79"/>
    </row>
    <row r="570" spans="1:7" x14ac:dyDescent="0.4">
      <c r="A570" s="55"/>
      <c r="B570" s="55"/>
      <c r="C570" s="50"/>
      <c r="D570" s="51"/>
      <c r="E570" s="52"/>
      <c r="F570" s="51"/>
      <c r="G570" s="79"/>
    </row>
    <row r="571" spans="1:7" x14ac:dyDescent="0.4">
      <c r="A571" s="55"/>
      <c r="B571" s="55"/>
      <c r="C571" s="50"/>
      <c r="D571" s="51"/>
      <c r="E571" s="52"/>
      <c r="F571" s="51"/>
      <c r="G571" s="79"/>
    </row>
    <row r="572" spans="1:7" x14ac:dyDescent="0.4">
      <c r="A572" s="55"/>
      <c r="B572" s="55"/>
      <c r="C572" s="50"/>
      <c r="D572" s="51"/>
      <c r="E572" s="52"/>
      <c r="F572" s="51"/>
      <c r="G572" s="79"/>
    </row>
    <row r="573" spans="1:7" x14ac:dyDescent="0.4">
      <c r="A573" s="55"/>
      <c r="B573" s="55"/>
      <c r="C573" s="50"/>
      <c r="D573" s="51"/>
      <c r="E573" s="52"/>
      <c r="F573" s="51"/>
      <c r="G573" s="79"/>
    </row>
    <row r="574" spans="1:7" x14ac:dyDescent="0.4">
      <c r="A574" s="55"/>
      <c r="B574" s="55"/>
      <c r="C574" s="50"/>
      <c r="D574" s="51"/>
      <c r="E574" s="52"/>
      <c r="F574" s="51"/>
      <c r="G574" s="79"/>
    </row>
    <row r="575" spans="1:7" x14ac:dyDescent="0.4">
      <c r="A575" s="55"/>
      <c r="B575" s="55"/>
      <c r="C575" s="50"/>
      <c r="D575" s="51"/>
      <c r="E575" s="52"/>
      <c r="F575" s="51"/>
    </row>
    <row r="576" spans="1:7" x14ac:dyDescent="0.4">
      <c r="A576" s="55"/>
      <c r="B576" s="55"/>
    </row>
    <row r="577" spans="1:2" x14ac:dyDescent="0.4">
      <c r="A577" s="55"/>
      <c r="B577" s="55"/>
    </row>
    <row r="578" spans="1:2" x14ac:dyDescent="0.4">
      <c r="A578" s="55"/>
      <c r="B578" s="55"/>
    </row>
    <row r="579" spans="1:2" x14ac:dyDescent="0.4">
      <c r="A579" s="55"/>
      <c r="B579" s="55"/>
    </row>
    <row r="580" spans="1:2" x14ac:dyDescent="0.4">
      <c r="A580" s="55"/>
      <c r="B580" s="55"/>
    </row>
    <row r="581" spans="1:2" x14ac:dyDescent="0.4">
      <c r="A581" s="55"/>
      <c r="B581" s="55"/>
    </row>
    <row r="582" spans="1:2" x14ac:dyDescent="0.4">
      <c r="A582" s="55"/>
      <c r="B582" s="55"/>
    </row>
    <row r="583" spans="1:2" x14ac:dyDescent="0.4">
      <c r="A583" s="55"/>
      <c r="B583" s="55"/>
    </row>
    <row r="584" spans="1:2" x14ac:dyDescent="0.4">
      <c r="A584" s="55"/>
      <c r="B584" s="55"/>
    </row>
    <row r="585" spans="1:2" x14ac:dyDescent="0.4">
      <c r="A585" s="55"/>
      <c r="B585" s="55"/>
    </row>
    <row r="586" spans="1:2" x14ac:dyDescent="0.4">
      <c r="A586" s="55"/>
      <c r="B586" s="55"/>
    </row>
    <row r="587" spans="1:2" x14ac:dyDescent="0.4">
      <c r="A587" s="55"/>
      <c r="B587" s="55"/>
    </row>
    <row r="588" spans="1:2" x14ac:dyDescent="0.4">
      <c r="A588" s="55"/>
      <c r="B588" s="55"/>
    </row>
    <row r="589" spans="1:2" x14ac:dyDescent="0.4">
      <c r="A589" s="55"/>
      <c r="B589" s="55"/>
    </row>
    <row r="590" spans="1:2" x14ac:dyDescent="0.4">
      <c r="A590" s="55"/>
      <c r="B590" s="55"/>
    </row>
    <row r="591" spans="1:2" x14ac:dyDescent="0.4">
      <c r="A591" s="55"/>
      <c r="B591" s="55"/>
    </row>
    <row r="592" spans="1:2" x14ac:dyDescent="0.4">
      <c r="A592" s="55"/>
      <c r="B592" s="55"/>
    </row>
    <row r="593" spans="2:2" x14ac:dyDescent="0.4">
      <c r="B593" s="55"/>
    </row>
  </sheetData>
  <sheetProtection algorithmName="SHA-512" hashValue="8JSOph5S8CVm4sdyPoqKVSdSeU/bcVzKGyRT7K/9yoodsc1BkSKUorG5qINg+ibgJrrRk/U/HcqF5HdUil0xeQ==" saltValue="2N3qfBKpmbdpecWzRRrfng==" spinCount="100000" sheet="1" objects="1" scenarios="1"/>
  <sortState xmlns:xlrd2="http://schemas.microsoft.com/office/spreadsheetml/2017/richdata2" ref="C259:F259">
    <sortCondition ref="C258:C259"/>
  </sortState>
  <mergeCells count="2">
    <mergeCell ref="C2:F2"/>
    <mergeCell ref="C4:F4"/>
  </mergeCells>
  <conditionalFormatting sqref="C9:C541">
    <cfRule type="expression" dxfId="1" priority="383">
      <formula>COUNTIF($C$9:$C$541,$C9)&gt;1</formula>
    </cfRule>
  </conditionalFormatting>
  <printOptions horizontalCentered="1"/>
  <pageMargins left="0.19685039370078741" right="0.19685039370078741" top="0.59055118110236227" bottom="0.59055118110236227" header="0" footer="0"/>
  <pageSetup paperSize="9" scale="71" fitToHeight="0" orientation="portrait" blackAndWhite="1" r:id="rId1"/>
  <rowBreaks count="7" manualBreakCount="7">
    <brk id="81" min="2" max="5" man="1"/>
    <brk id="160" min="2" max="5" man="1"/>
    <brk id="232" min="2" max="5" man="1"/>
    <brk id="289" min="2" max="5" man="1"/>
    <brk id="367" min="2" max="5" man="1"/>
    <brk id="445" min="2" max="5" man="1"/>
    <brk id="515" min="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7F3D-6EFE-4343-A495-D3A6251BA8A8}">
  <sheetPr codeName="Hárok1"/>
  <dimension ref="A1:H539"/>
  <sheetViews>
    <sheetView showGridLines="0" showRowColHeaders="0" zoomScale="110" zoomScaleNormal="110" workbookViewId="0">
      <selection activeCell="B2" sqref="B2:E2"/>
    </sheetView>
  </sheetViews>
  <sheetFormatPr defaultColWidth="9.15234375" defaultRowHeight="12.9" x14ac:dyDescent="0.4"/>
  <cols>
    <col min="1" max="1" width="4.3046875" style="81" customWidth="1"/>
    <col min="2" max="2" width="4.69140625" style="55" customWidth="1"/>
    <col min="3" max="3" width="28.69140625" style="55" customWidth="1"/>
    <col min="4" max="4" width="8.69140625" style="81" customWidth="1"/>
    <col min="5" max="5" width="98.69140625" style="55" customWidth="1"/>
    <col min="6" max="6" width="9.15234375" style="55"/>
    <col min="7" max="7" width="9.15234375" style="55" customWidth="1"/>
    <col min="8" max="8" width="9.15234375" style="55"/>
    <col min="9" max="9" width="9.15234375" style="55" customWidth="1"/>
    <col min="10" max="10" width="9.15234375" style="55"/>
    <col min="11" max="11" width="9.15234375" style="55" customWidth="1"/>
    <col min="12" max="16384" width="9.15234375" style="55"/>
  </cols>
  <sheetData>
    <row r="1" spans="1:6" x14ac:dyDescent="0.4">
      <c r="A1" s="2"/>
      <c r="B1" s="1"/>
      <c r="C1" s="1"/>
      <c r="D1" s="2"/>
      <c r="E1" s="1"/>
      <c r="F1" s="1"/>
    </row>
    <row r="2" spans="1:6" ht="44.6" x14ac:dyDescent="0.4">
      <c r="A2" s="2"/>
      <c r="B2" s="85" t="s">
        <v>1003</v>
      </c>
      <c r="C2" s="85"/>
      <c r="D2" s="85"/>
      <c r="E2" s="85"/>
      <c r="F2" s="1"/>
    </row>
    <row r="3" spans="1:6" x14ac:dyDescent="0.4">
      <c r="A3" s="2"/>
      <c r="B3" s="3"/>
      <c r="C3" s="3"/>
      <c r="D3" s="4"/>
      <c r="E3" s="3"/>
      <c r="F3" s="1"/>
    </row>
    <row r="4" spans="1:6" x14ac:dyDescent="0.4">
      <c r="A4" s="2"/>
      <c r="B4" s="86" t="s">
        <v>160</v>
      </c>
      <c r="C4" s="86"/>
      <c r="D4" s="86"/>
      <c r="E4" s="86"/>
      <c r="F4" s="1"/>
    </row>
    <row r="5" spans="1:6" x14ac:dyDescent="0.4">
      <c r="A5" s="2"/>
      <c r="B5" s="53" t="str">
        <f>'Podľa kategórii'!$C$5</f>
        <v>1.1.2025</v>
      </c>
      <c r="C5" s="3"/>
      <c r="D5" s="4"/>
      <c r="E5" s="3"/>
      <c r="F5" s="1"/>
    </row>
    <row r="6" spans="1:6" ht="25.75" x14ac:dyDescent="0.4">
      <c r="A6" s="2"/>
      <c r="B6" s="5" t="s">
        <v>412</v>
      </c>
      <c r="C6" s="6" t="s">
        <v>508</v>
      </c>
      <c r="D6" s="7" t="s">
        <v>4</v>
      </c>
      <c r="E6" s="8" t="s">
        <v>643</v>
      </c>
      <c r="F6" s="1"/>
    </row>
    <row r="7" spans="1:6" ht="12.75" customHeight="1" x14ac:dyDescent="0.4">
      <c r="A7" s="61"/>
      <c r="B7" s="15">
        <v>3880</v>
      </c>
      <c r="C7" s="16" t="str">
        <f>VLOOKUP(B7,'Podľa kategórii'!$C$9:$F$541,2,0)</f>
        <v>Ceruzka KOH školská 1</v>
      </c>
      <c r="D7" s="17">
        <f>VLOOKUP(B7,'Podľa kategórii'!$C$9:$F$541,3,0)</f>
        <v>0.16</v>
      </c>
      <c r="E7" s="16" t="str">
        <f>VLOOKUP(B7,'Podľa kategórii'!$C$9:$F$541,4,0)</f>
        <v>Ceruzka grafitová školská číslo 1 (H), priemer 6,9mm, KOH-I-NOOR</v>
      </c>
      <c r="F7" s="60"/>
    </row>
    <row r="8" spans="1:6" ht="12.75" customHeight="1" x14ac:dyDescent="0.4">
      <c r="A8" s="57"/>
      <c r="B8" s="15">
        <v>3885</v>
      </c>
      <c r="C8" s="16" t="str">
        <f>VLOOKUP(B8,'Podľa kategórii'!$C$9:$F$541,2,0)</f>
        <v>Ceruzka KOH školská 2</v>
      </c>
      <c r="D8" s="17">
        <f>VLOOKUP(B8,'Podľa kategórii'!$C$9:$F$541,3,0)</f>
        <v>0.16</v>
      </c>
      <c r="E8" s="16" t="str">
        <f>VLOOKUP(B8,'Podľa kategórii'!$C$9:$F$541,4,0)</f>
        <v>Ceruzka grafitová školská číslo 2 (HB), priemer 6,9mm, KOH-I-NOOR</v>
      </c>
      <c r="F8" s="60"/>
    </row>
    <row r="9" spans="1:6" ht="12.75" customHeight="1" x14ac:dyDescent="0.4">
      <c r="A9" s="57"/>
      <c r="B9" s="15">
        <v>3890</v>
      </c>
      <c r="C9" s="16" t="str">
        <f>VLOOKUP(B9,'Podľa kategórii'!$C$9:$F$541,2,0)</f>
        <v>Ceruzka KOH školská 3</v>
      </c>
      <c r="D9" s="17">
        <f>VLOOKUP(B9,'Podľa kategórii'!$C$9:$F$541,3,0)</f>
        <v>0.16</v>
      </c>
      <c r="E9" s="16" t="str">
        <f>VLOOKUP(B9,'Podľa kategórii'!$C$9:$F$541,4,0)</f>
        <v>Ceruzka grafitová školská číslo 3 (B), priemer 6,9mm, KOH-I-NOOR</v>
      </c>
      <c r="F9" s="60"/>
    </row>
    <row r="10" spans="1:6" ht="12.75" customHeight="1" x14ac:dyDescent="0.4">
      <c r="A10" s="57"/>
      <c r="B10" s="15">
        <v>3893</v>
      </c>
      <c r="C10" s="16" t="str">
        <f>VLOOKUP(B10,'Podľa kategórii'!$C$9:$F$541,2,0)</f>
        <v>Ceruzka 3hr. Maped HB</v>
      </c>
      <c r="D10" s="17">
        <f>VLOOKUP(B10,'Podľa kategórii'!$C$9:$F$541,3,0)</f>
        <v>0.28000000000000003</v>
      </c>
      <c r="E10" s="16" t="str">
        <f>VLOOKUP(B10,'Podľa kategórii'!$C$9:$F$541,4,0)</f>
        <v>Ceruzka trojhranná nelámavá, MAPED</v>
      </c>
      <c r="F10" s="60"/>
    </row>
    <row r="11" spans="1:6" ht="12.75" customHeight="1" x14ac:dyDescent="0.4">
      <c r="A11" s="57"/>
      <c r="B11" s="15">
        <v>3894</v>
      </c>
      <c r="C11" s="16" t="str">
        <f>VLOOKUP(B11,'Podľa kategórii'!$C$9:$F$541,2,0)</f>
        <v>Ceruzka 3hr. Maped HB s gumou</v>
      </c>
      <c r="D11" s="17">
        <f>VLOOKUP(B11,'Podľa kategórii'!$C$9:$F$541,3,0)</f>
        <v>0.3</v>
      </c>
      <c r="E11" s="16" t="str">
        <f>VLOOKUP(B11,'Podľa kategórii'!$C$9:$F$541,4,0)</f>
        <v>Ceruzka trojhranná s gumou nelámavá, MAPED</v>
      </c>
      <c r="F11" s="60"/>
    </row>
    <row r="12" spans="1:6" ht="12.75" customHeight="1" x14ac:dyDescent="0.4">
      <c r="A12" s="57"/>
      <c r="B12" s="15">
        <v>3940</v>
      </c>
      <c r="C12" s="16" t="str">
        <f>VLOOKUP(B12,'Podľa kategórii'!$C$9:$F$541,2,0)</f>
        <v>Ceruzka 3hr. Milan HB</v>
      </c>
      <c r="D12" s="17">
        <f>VLOOKUP(B12,'Podľa kategórii'!$C$9:$F$541,3,0)</f>
        <v>0.24</v>
      </c>
      <c r="E12" s="16" t="str">
        <f>VLOOKUP(B12,'Podľa kategórii'!$C$9:$F$541,4,0)</f>
        <v>Ceruzka trojhranná nelámavá, MILAN</v>
      </c>
      <c r="F12" s="60"/>
    </row>
    <row r="13" spans="1:6" ht="12.75" customHeight="1" x14ac:dyDescent="0.4">
      <c r="A13" s="57"/>
      <c r="B13" s="15">
        <v>3942</v>
      </c>
      <c r="C13" s="16" t="str">
        <f>VLOOKUP(B13,'Podľa kategórii'!$C$9:$F$541,2,0)</f>
        <v>Ceruzka 3hr. FaberCastell</v>
      </c>
      <c r="D13" s="17">
        <f>VLOOKUP(B13,'Podľa kategórii'!$C$9:$F$541,3,0)</f>
        <v>1.36</v>
      </c>
      <c r="E13" s="16" t="str">
        <f>VLOOKUP(B13,'Podľa kategórii'!$C$9:$F$541,4,0)</f>
        <v>Ceruzka trojhranná nelámavá, Faber-Castell grip 2001 HB</v>
      </c>
      <c r="F13" s="60"/>
    </row>
    <row r="14" spans="1:6" ht="12.75" customHeight="1" x14ac:dyDescent="0.4">
      <c r="A14" s="57"/>
      <c r="B14" s="15">
        <v>3950</v>
      </c>
      <c r="C14" s="16" t="str">
        <f>VLOOKUP(B14,'Podľa kategórii'!$C$9:$F$541,2,0)</f>
        <v>Cer.3hr. Stabilo Easy S pravák</v>
      </c>
      <c r="D14" s="17">
        <f>VLOOKUP(B14,'Podľa kategórii'!$C$9:$F$541,3,0)</f>
        <v>1.58</v>
      </c>
      <c r="E14" s="16" t="str">
        <f>VLOOKUP(B14,'Podľa kategórii'!$C$9:$F$541,4,0)</f>
        <v>Ceruzka grafitová 3-hr. pravák, tuha 2,2mm, tvrdosť HB, STABILO EasyGraph S</v>
      </c>
      <c r="F14" s="60"/>
    </row>
    <row r="15" spans="1:6" ht="12.75" customHeight="1" x14ac:dyDescent="0.4">
      <c r="A15" s="57"/>
      <c r="B15" s="15">
        <v>3951</v>
      </c>
      <c r="C15" s="16" t="str">
        <f>VLOOKUP(B15,'Podľa kategórii'!$C$9:$F$541,2,0)</f>
        <v>Cer.3hr. Stabilo Easy S ľavák</v>
      </c>
      <c r="D15" s="17">
        <f>VLOOKUP(B15,'Podľa kategórii'!$C$9:$F$541,3,0)</f>
        <v>1.58</v>
      </c>
      <c r="E15" s="16" t="str">
        <f>VLOOKUP(B15,'Podľa kategórii'!$C$9:$F$541,4,0)</f>
        <v>Ceruzka grafitová 3-hr. lavák, tuha 2,2mm, tvrdosť HB, STABILO EasyGraph S</v>
      </c>
      <c r="F15" s="60"/>
    </row>
    <row r="16" spans="1:6" ht="12.75" customHeight="1" x14ac:dyDescent="0.4">
      <c r="A16" s="57"/>
      <c r="B16" s="15">
        <v>6639</v>
      </c>
      <c r="C16" s="16" t="str">
        <f>VLOOKUP(B16,'Podľa kategórii'!$C$9:$F$541,2,0)</f>
        <v>Ceruzka KOH červenomodrá</v>
      </c>
      <c r="D16" s="17">
        <f>VLOOKUP(B16,'Podľa kategórii'!$C$9:$F$541,3,0)</f>
        <v>0.4</v>
      </c>
      <c r="E16" s="16" t="str">
        <f>VLOOKUP(B16,'Podľa kategórii'!$C$9:$F$541,4,0)</f>
        <v>Ceruzka červenomodrá, priemer 7mm, KOH-I-NOOR 3423</v>
      </c>
      <c r="F16" s="60"/>
    </row>
    <row r="17" spans="1:6" ht="12.75" customHeight="1" x14ac:dyDescent="0.4">
      <c r="A17" s="57"/>
      <c r="B17" s="15">
        <v>4151</v>
      </c>
      <c r="C17" s="16" t="str">
        <f>VLOOKUP(B17,'Podľa kategórii'!$C$9:$F$541,2,0)</f>
        <v>Pentelka Maped 0,5</v>
      </c>
      <c r="D17" s="17">
        <f>VLOOKUP(B17,'Podľa kategórii'!$C$9:$F$541,3,0)</f>
        <v>0.64</v>
      </c>
      <c r="E17" s="16" t="str">
        <f>VLOOKUP(B17,'Podľa kategórii'!$C$9:$F$541,4,0)</f>
        <v>Mikroceruzka / Pentelka 0,5mm, MAPED Long Life</v>
      </c>
      <c r="F17" s="60"/>
    </row>
    <row r="18" spans="1:6" ht="12.75" customHeight="1" x14ac:dyDescent="0.4">
      <c r="A18" s="57"/>
      <c r="B18" s="15">
        <v>4149</v>
      </c>
      <c r="C18" s="16" t="str">
        <f>VLOOKUP(B18,'Podľa kategórii'!$C$9:$F$541,2,0)</f>
        <v>Pentelka Solidly 0,5</v>
      </c>
      <c r="D18" s="17">
        <f>VLOOKUP(B18,'Podľa kategórii'!$C$9:$F$541,3,0)</f>
        <v>0.37</v>
      </c>
      <c r="E18" s="16" t="str">
        <f>VLOOKUP(B18,'Podľa kategórii'!$C$9:$F$541,4,0)</f>
        <v>Mikroceruzka / Pentelka 0,5mm, TECHJOB TM-008 Solidly</v>
      </c>
      <c r="F18" s="60"/>
    </row>
    <row r="19" spans="1:6" ht="12.75" customHeight="1" x14ac:dyDescent="0.4">
      <c r="A19" s="61"/>
      <c r="B19" s="15">
        <v>3910</v>
      </c>
      <c r="C19" s="16" t="str">
        <f>VLOOKUP(B19,'Podľa kategórii'!$C$9:$F$541,2,0)</f>
        <v>Guma KOH 300/30</v>
      </c>
      <c r="D19" s="17">
        <f>VLOOKUP(B19,'Podľa kategórii'!$C$9:$F$541,3,0)</f>
        <v>0.4</v>
      </c>
      <c r="E19" s="16" t="str">
        <f>VLOOKUP(B19,'Podľa kategórii'!$C$9:$F$541,4,0)</f>
        <v>Guma mazacia mäkká 300/30, rozmer 35,5x28,5x10mm, mazanie grafitových čiar 3B-3H, KOH-I-NOOR</v>
      </c>
      <c r="F19" s="60"/>
    </row>
    <row r="20" spans="1:6" ht="12.75" customHeight="1" x14ac:dyDescent="0.4">
      <c r="A20" s="61"/>
      <c r="B20" s="15">
        <v>3911</v>
      </c>
      <c r="C20" s="16" t="str">
        <f>VLOOKUP(B20,'Podľa kategórii'!$C$9:$F$541,2,0)</f>
        <v>Guma KOH 300/40</v>
      </c>
      <c r="D20" s="17">
        <f>VLOOKUP(B20,'Podľa kategórii'!$C$9:$F$541,3,0)</f>
        <v>0.28000000000000003</v>
      </c>
      <c r="E20" s="16" t="str">
        <f>VLOOKUP(B20,'Podľa kategórii'!$C$9:$F$541,4,0)</f>
        <v>Guma mazacia mäkká 300/40, mazanie grafitových čiar 3B-3H, KOH-I-NOOR</v>
      </c>
      <c r="F20" s="60"/>
    </row>
    <row r="21" spans="1:6" ht="12.75" customHeight="1" x14ac:dyDescent="0.4">
      <c r="A21" s="61"/>
      <c r="B21" s="15">
        <v>3912</v>
      </c>
      <c r="C21" s="16" t="str">
        <f>VLOOKUP(B21,'Podľa kategórii'!$C$9:$F$541,2,0)</f>
        <v>Guma KOH 300/60</v>
      </c>
      <c r="D21" s="17">
        <f>VLOOKUP(B21,'Podľa kategórii'!$C$9:$F$541,3,0)</f>
        <v>0.2</v>
      </c>
      <c r="E21" s="16" t="str">
        <f>VLOOKUP(B21,'Podľa kategórii'!$C$9:$F$541,4,0)</f>
        <v>Guma mazacia mäkká 300/60, mazanie grafitových čiar 3B-3H, KOH-I-NOOR</v>
      </c>
      <c r="F21" s="60"/>
    </row>
    <row r="22" spans="1:6" ht="12.75" customHeight="1" x14ac:dyDescent="0.4">
      <c r="A22" s="61"/>
      <c r="B22" s="15">
        <v>3914</v>
      </c>
      <c r="C22" s="16" t="str">
        <f>VLOOKUP(B22,'Podľa kategórii'!$C$9:$F$541,2,0)</f>
        <v>Guma Maped Softy</v>
      </c>
      <c r="D22" s="17">
        <f>VLOOKUP(B22,'Podľa kategórii'!$C$9:$F$541,3,0)</f>
        <v>0.52</v>
      </c>
      <c r="E22" s="16" t="str">
        <f>VLOOKUP(B22,'Podľa kategórii'!$C$9:$F$541,4,0)</f>
        <v>Guma mazacia mäkká 55x20x12mm, MAPED</v>
      </c>
      <c r="F22" s="60"/>
    </row>
    <row r="23" spans="1:6" ht="12.75" customHeight="1" x14ac:dyDescent="0.4">
      <c r="A23" s="61"/>
      <c r="B23" s="15">
        <v>3915</v>
      </c>
      <c r="C23" s="16" t="str">
        <f>VLOOKUP(B23,'Podľa kategórii'!$C$9:$F$541,2,0)</f>
        <v>Guma Maped Minisofty</v>
      </c>
      <c r="D23" s="17">
        <f>VLOOKUP(B23,'Podľa kategórii'!$C$9:$F$541,3,0)</f>
        <v>0.28000000000000003</v>
      </c>
      <c r="E23" s="16" t="str">
        <f>VLOOKUP(B23,'Podľa kategórii'!$C$9:$F$541,4,0)</f>
        <v>Guma mazacia mäkká 40x17x18mm, MAPED</v>
      </c>
      <c r="F23" s="60"/>
    </row>
    <row r="24" spans="1:6" ht="12.75" customHeight="1" x14ac:dyDescent="0.4">
      <c r="A24" s="61"/>
      <c r="B24" s="15">
        <v>3916</v>
      </c>
      <c r="C24" s="16" t="str">
        <f>VLOOKUP(B24,'Podľa kategórii'!$C$9:$F$541,2,0)</f>
        <v>Guma Milan 648 Nata</v>
      </c>
      <c r="D24" s="17">
        <f>VLOOKUP(B24,'Podľa kategórii'!$C$9:$F$541,3,0)</f>
        <v>0.16</v>
      </c>
      <c r="E24" s="16" t="str">
        <f>VLOOKUP(B24,'Podľa kategórii'!$C$9:$F$541,4,0)</f>
        <v>Guma mazacia mäkká 31x19x9mm MILAN nata 648</v>
      </c>
      <c r="F24" s="60"/>
    </row>
    <row r="25" spans="1:6" ht="12.75" customHeight="1" x14ac:dyDescent="0.4">
      <c r="A25" s="61"/>
      <c r="B25" s="15">
        <v>3913</v>
      </c>
      <c r="C25" s="16" t="str">
        <f>VLOOKUP(B25,'Podľa kategórii'!$C$9:$F$541,2,0)</f>
        <v>Guma KOH 6541/40 bielo-sivá</v>
      </c>
      <c r="D25" s="17">
        <f>VLOOKUP(B25,'Podľa kategórii'!$C$9:$F$541,3,0)</f>
        <v>0.29000000000000004</v>
      </c>
      <c r="E25" s="16" t="str">
        <f>VLOOKUP(B25,'Podľa kategórii'!$C$9:$F$541,4,0)</f>
        <v>Guma kombi. 6541/40, rozmer 57x19,5x8 mm, stredné tvrdosti, gumovanie čiar, škvŕn atramentu, tušu, strojov a túh, KOH-I-NOOR</v>
      </c>
      <c r="F25" s="60"/>
    </row>
    <row r="26" spans="1:6" ht="12.75" customHeight="1" x14ac:dyDescent="0.4">
      <c r="A26" s="61"/>
      <c r="B26" s="15">
        <v>4508</v>
      </c>
      <c r="C26" s="16" t="str">
        <f>VLOOKUP(B26,'Podľa kategórii'!$C$9:$F$541,2,0)</f>
        <v>Strúhadlo kovové Maped Satellite</v>
      </c>
      <c r="D26" s="17">
        <f>VLOOKUP(B26,'Podľa kategórii'!$C$9:$F$541,3,0)</f>
        <v>0.85</v>
      </c>
      <c r="E26" s="16" t="str">
        <f>VLOOKUP(B26,'Podľa kategórii'!$C$9:$F$541,4,0)</f>
        <v>Strúhadlo kovové jednodierové, MAPED Satellite</v>
      </c>
      <c r="F26" s="60"/>
    </row>
    <row r="27" spans="1:6" ht="12.75" customHeight="1" x14ac:dyDescent="0.4">
      <c r="A27" s="61"/>
      <c r="B27" s="15">
        <v>4509</v>
      </c>
      <c r="C27" s="16" t="str">
        <f>VLOOKUP(B27,'Podľa kategórii'!$C$9:$F$541,2,0)</f>
        <v>Strúhadlo Maped Vivo</v>
      </c>
      <c r="D27" s="17">
        <f>VLOOKUP(B27,'Podľa kategórii'!$C$9:$F$541,3,0)</f>
        <v>0.37</v>
      </c>
      <c r="E27" s="16" t="str">
        <f>VLOOKUP(B27,'Podľa kategórii'!$C$9:$F$541,4,0)</f>
        <v>Strúhadlo plastové jednodierové, MAPED Vivo</v>
      </c>
      <c r="F27" s="60"/>
    </row>
    <row r="28" spans="1:6" ht="12.75" customHeight="1" x14ac:dyDescent="0.4">
      <c r="A28" s="61"/>
      <c r="B28" s="15">
        <v>4513</v>
      </c>
      <c r="C28" s="16" t="str">
        <f>VLOOKUP(B28,'Podľa kategórii'!$C$9:$F$541,2,0)</f>
        <v>Strúhadlo Maped Vivo Maxi</v>
      </c>
      <c r="D28" s="17">
        <f>VLOOKUP(B28,'Podľa kategórii'!$C$9:$F$541,3,0)</f>
        <v>1.1200000000000001</v>
      </c>
      <c r="E28" s="16" t="str">
        <f>VLOOKUP(B28,'Podľa kategórii'!$C$9:$F$541,4,0)</f>
        <v>Strúhadlo plastové jednodierové do priemeru 16mm, MAPED Vivo maxi</v>
      </c>
      <c r="F28" s="60"/>
    </row>
    <row r="29" spans="1:6" ht="12.75" customHeight="1" x14ac:dyDescent="0.4">
      <c r="A29" s="61"/>
      <c r="B29" s="15">
        <v>4514</v>
      </c>
      <c r="C29" s="16" t="str">
        <f>VLOOKUP(B29,'Podľa kategórii'!$C$9:$F$541,2,0)</f>
        <v>Strúhadlo Maped Boogy</v>
      </c>
      <c r="D29" s="17">
        <f>VLOOKUP(B29,'Podľa kategórii'!$C$9:$F$541,3,0)</f>
        <v>0.4</v>
      </c>
      <c r="E29" s="16" t="str">
        <f>VLOOKUP(B29,'Podľa kategórii'!$C$9:$F$541,4,0)</f>
        <v>Strúhadlo plastové jednodierové, MAPED Boogy</v>
      </c>
      <c r="F29" s="60"/>
    </row>
    <row r="30" spans="1:6" ht="12.75" customHeight="1" x14ac:dyDescent="0.4">
      <c r="A30" s="61"/>
      <c r="B30" s="15">
        <v>4512</v>
      </c>
      <c r="C30" s="16" t="str">
        <f>VLOOKUP(B30,'Podľa kategórii'!$C$9:$F$541,2,0)</f>
        <v>Strúhadlo Maped Vivo 2dier.</v>
      </c>
      <c r="D30" s="17">
        <f>VLOOKUP(B30,'Podľa kategórii'!$C$9:$F$541,3,0)</f>
        <v>0.76</v>
      </c>
      <c r="E30" s="16" t="str">
        <f>VLOOKUP(B30,'Podľa kategórii'!$C$9:$F$541,4,0)</f>
        <v>Strúhadlo plastové dvojdierové, MAPED Vivo</v>
      </c>
      <c r="F30" s="60"/>
    </row>
    <row r="31" spans="1:6" ht="12.75" customHeight="1" x14ac:dyDescent="0.4">
      <c r="A31" s="61"/>
      <c r="B31" s="15">
        <v>4515</v>
      </c>
      <c r="C31" s="16" t="str">
        <f>VLOOKUP(B31,'Podľa kategórii'!$C$9:$F$541,2,0)</f>
        <v>Strúhadlo Maped Boogy zásobník</v>
      </c>
      <c r="D31" s="17">
        <f>VLOOKUP(B31,'Podľa kategórii'!$C$9:$F$541,3,0)</f>
        <v>0.96</v>
      </c>
      <c r="E31" s="16" t="str">
        <f>VLOOKUP(B31,'Podľa kategórii'!$C$9:$F$541,4,0)</f>
        <v>Strúhadlo plastové jednodierové so zásobníkom, MAPED Boogy</v>
      </c>
      <c r="F31" s="60"/>
    </row>
    <row r="32" spans="1:6" ht="12.75" customHeight="1" x14ac:dyDescent="0.4">
      <c r="A32" s="61"/>
      <c r="B32" s="15">
        <v>4510</v>
      </c>
      <c r="C32" s="16" t="str">
        <f>VLOOKUP(B32,'Podľa kategórii'!$C$9:$F$541,2,0)</f>
        <v>Strúhadlo Maped IGloo zásobník</v>
      </c>
      <c r="D32" s="17">
        <f>VLOOKUP(B32,'Podľa kategórii'!$C$9:$F$541,3,0)</f>
        <v>0.91</v>
      </c>
      <c r="E32" s="16" t="str">
        <f>VLOOKUP(B32,'Podľa kategórii'!$C$9:$F$541,4,0)</f>
        <v>Strúhadlo plastové jednodierové so zásobníkom, MAPED Igloo</v>
      </c>
      <c r="F32" s="60"/>
    </row>
    <row r="33" spans="1:6" ht="12.75" customHeight="1" x14ac:dyDescent="0.4">
      <c r="A33" s="61"/>
      <c r="B33" s="15">
        <v>4516</v>
      </c>
      <c r="C33" s="16" t="str">
        <f>VLOOKUP(B33,'Podľa kategórii'!$C$9:$F$541,2,0)</f>
        <v>Strúhadlo Maped Boogy 2dier.zás.</v>
      </c>
      <c r="D33" s="17">
        <f>VLOOKUP(B33,'Podľa kategórii'!$C$9:$F$541,3,0)</f>
        <v>1.52</v>
      </c>
      <c r="E33" s="16" t="str">
        <f>VLOOKUP(B33,'Podľa kategórii'!$C$9:$F$541,4,0)</f>
        <v>Strúhadlo plastové dvojdierové so zásobníkom, MAPED Boogy</v>
      </c>
      <c r="F33" s="60"/>
    </row>
    <row r="34" spans="1:6" ht="12.75" customHeight="1" x14ac:dyDescent="0.4">
      <c r="A34" s="61"/>
      <c r="B34" s="15">
        <v>4511</v>
      </c>
      <c r="C34" s="16" t="str">
        <f>VLOOKUP(B34,'Podľa kategórii'!$C$9:$F$541,2,0)</f>
        <v>Strúhadlo Maped IGloo 2dier.zás.</v>
      </c>
      <c r="D34" s="17">
        <f>VLOOKUP(B34,'Podľa kategórii'!$C$9:$F$541,3,0)</f>
        <v>1.31</v>
      </c>
      <c r="E34" s="16" t="str">
        <f>VLOOKUP(B34,'Podľa kategórii'!$C$9:$F$541,4,0)</f>
        <v>Strúhadlo plastové dvojdierové so zásobníkom, MAPED IGloo</v>
      </c>
      <c r="F34" s="60"/>
    </row>
    <row r="35" spans="1:6" ht="12.75" customHeight="1" x14ac:dyDescent="0.4">
      <c r="A35" s="61"/>
      <c r="B35" s="15">
        <v>4152</v>
      </c>
      <c r="C35" s="16" t="str">
        <f>VLOOKUP(B35,'Podľa kategórii'!$C$9:$F$541,2,0)</f>
        <v>Tuhy KOH do pentelky 0,5</v>
      </c>
      <c r="D35" s="17">
        <f>VLOOKUP(B35,'Podľa kategórii'!$C$9:$F$541,3,0)</f>
        <v>0.53</v>
      </c>
      <c r="E35" s="16" t="str">
        <f>VLOOKUP(B35,'Podľa kategórii'!$C$9:$F$541,4,0)</f>
        <v>Mikroceruzka - Pentelka - tuhy 0,5mm 12ks, KOH-I-NOOR</v>
      </c>
      <c r="F35" s="60"/>
    </row>
    <row r="36" spans="1:6" ht="12.75" customHeight="1" x14ac:dyDescent="0.4">
      <c r="A36" s="61"/>
      <c r="B36" s="15">
        <v>4148</v>
      </c>
      <c r="C36" s="16" t="str">
        <f>VLOOKUP(B36,'Podľa kategórii'!$C$9:$F$541,2,0)</f>
        <v>Tuhy KOH do kružidla 10ks</v>
      </c>
      <c r="D36" s="17">
        <f>VLOOKUP(B36,'Podľa kategórii'!$C$9:$F$541,3,0)</f>
        <v>0.9</v>
      </c>
      <c r="E36" s="16" t="str">
        <f>VLOOKUP(B36,'Podľa kategórii'!$C$9:$F$541,4,0)</f>
        <v>Tuhy do kružidla 10ks, KOH-I-NOOR</v>
      </c>
      <c r="F36" s="60"/>
    </row>
    <row r="37" spans="1:6" ht="12.75" customHeight="1" x14ac:dyDescent="0.4">
      <c r="A37" s="61"/>
      <c r="B37" s="15">
        <v>4070</v>
      </c>
      <c r="C37" s="16" t="str">
        <f>VLOOKUP(B37,'Podľa kategórii'!$C$9:$F$541,2,0)</f>
        <v>Tuhy KOH Scala 2x6 farieb</v>
      </c>
      <c r="D37" s="17">
        <f>VLOOKUP(B37,'Podľa kategórii'!$C$9:$F$541,3,0)</f>
        <v>1.43</v>
      </c>
      <c r="E37" s="16" t="str">
        <f>VLOOKUP(B37,'Podľa kategórii'!$C$9:$F$541,4,0)</f>
        <v>Tuhy do pasteliek v mechanickým vysúvaním SCALA 2x6 farieb, KOH-I-NOOR</v>
      </c>
      <c r="F37" s="60"/>
    </row>
    <row r="38" spans="1:6" ht="12.75" customHeight="1" x14ac:dyDescent="0.4">
      <c r="A38" s="61"/>
      <c r="B38" s="15">
        <v>4071</v>
      </c>
      <c r="C38" s="16" t="str">
        <f>VLOOKUP(B38,'Podľa kategórii'!$C$9:$F$541,2,0)</f>
        <v>Tuhy KOH Scala 12 farieb</v>
      </c>
      <c r="D38" s="17">
        <f>VLOOKUP(B38,'Podľa kategórii'!$C$9:$F$541,3,0)</f>
        <v>1.43</v>
      </c>
      <c r="E38" s="16" t="str">
        <f>VLOOKUP(B38,'Podľa kategórii'!$C$9:$F$541,4,0)</f>
        <v>Tuhy do pasteliek v mechanickým vysúvaním SCALA 12 farieb, KOH-I-NOOR</v>
      </c>
      <c r="F38" s="60"/>
    </row>
    <row r="39" spans="1:6" ht="12.75" customHeight="1" x14ac:dyDescent="0.4">
      <c r="A39" s="61"/>
      <c r="B39" s="15">
        <v>4030</v>
      </c>
      <c r="C39" s="16" t="str">
        <f>VLOOKUP(B39,'Podľa kategórii'!$C$9:$F$541,2,0)</f>
        <v>Pero guľ.TY144 modré</v>
      </c>
      <c r="D39" s="17">
        <f>VLOOKUP(B39,'Podľa kategórii'!$C$9:$F$541,3,0)</f>
        <v>0.28999999999999998</v>
      </c>
      <c r="E39" s="16" t="str">
        <f>VLOOKUP(B39,'Podľa kategórii'!$C$9:$F$541,4,0)</f>
        <v>Pero guľočkové s gumovým úchopom, 0,7mm modré, JUNIOR TY144</v>
      </c>
      <c r="F39" s="60"/>
    </row>
    <row r="40" spans="1:6" ht="12.75" customHeight="1" x14ac:dyDescent="0.4">
      <c r="A40" s="61"/>
      <c r="B40" s="15">
        <v>4033</v>
      </c>
      <c r="C40" s="16" t="str">
        <f>VLOOKUP(B40,'Podľa kategórii'!$C$9:$F$541,2,0)</f>
        <v>Pero guľ.TB214 modré</v>
      </c>
      <c r="D40" s="17">
        <f>VLOOKUP(B40,'Podľa kategórii'!$C$9:$F$541,3,0)</f>
        <v>0.32</v>
      </c>
      <c r="E40" s="16" t="str">
        <f>VLOOKUP(B40,'Podľa kategórii'!$C$9:$F$541,4,0)</f>
        <v>Pero guľôčkové pogumované 0,7mm modré plastové s tlačidlom, JUNIOR TB214</v>
      </c>
      <c r="F40" s="60"/>
    </row>
    <row r="41" spans="1:6" ht="12.75" customHeight="1" x14ac:dyDescent="0.4">
      <c r="A41" s="61"/>
      <c r="B41" s="15">
        <v>4035</v>
      </c>
      <c r="C41" s="16" t="str">
        <f>VLOOKUP(B41,'Podľa kategórii'!$C$9:$F$541,2,0)</f>
        <v>Pero Solidly 0,5 modré</v>
      </c>
      <c r="D41" s="17">
        <f>VLOOKUP(B41,'Podľa kategórii'!$C$9:$F$541,3,0)</f>
        <v>0.37</v>
      </c>
      <c r="E41" s="16" t="str">
        <f>VLOOKUP(B41,'Podľa kategórii'!$C$9:$F$541,4,0)</f>
        <v>Pero guľôčkové s gumovým úchopom, 0,5mm modré plastové s tlačidlom, JUNIOR</v>
      </c>
      <c r="F41" s="60"/>
    </row>
    <row r="42" spans="1:6" ht="12.75" customHeight="1" x14ac:dyDescent="0.4">
      <c r="A42" s="61"/>
      <c r="B42" s="15">
        <v>4003</v>
      </c>
      <c r="C42" s="16" t="str">
        <f>VLOOKUP(B42,'Podľa kategórii'!$C$9:$F$541,2,0)</f>
        <v>Pero Tornádo Original</v>
      </c>
      <c r="D42" s="17">
        <f>VLOOKUP(B42,'Podľa kategórii'!$C$9:$F$541,3,0)</f>
        <v>0.95</v>
      </c>
      <c r="E42" s="16" t="str">
        <f>VLOOKUP(B42,'Podľa kategórii'!$C$9:$F$541,4,0)</f>
        <v>Pero guľôčkové Tornádo Original, 0,3mm modré zmizikovateľné s uzáverom, CENTROPEN</v>
      </c>
      <c r="F42" s="60"/>
    </row>
    <row r="43" spans="1:6" ht="12.75" customHeight="1" x14ac:dyDescent="0.4">
      <c r="A43" s="61"/>
      <c r="B43" s="15">
        <v>4004</v>
      </c>
      <c r="C43" s="16" t="str">
        <f>VLOOKUP(B43,'Podľa kategórii'!$C$9:$F$541,2,0)</f>
        <v>Pero Tornádo Fruity</v>
      </c>
      <c r="D43" s="17">
        <f>VLOOKUP(B43,'Podľa kategórii'!$C$9:$F$541,3,0)</f>
        <v>0.95</v>
      </c>
      <c r="E43" s="16" t="str">
        <f>VLOOKUP(B43,'Podľa kategórii'!$C$9:$F$541,4,0)</f>
        <v>Pero guľôčkové Tornádo Fruity, 0,3mm modré zmizikovateľné s uzáverom, parfumované, CENTROPEN</v>
      </c>
      <c r="F43" s="60"/>
    </row>
    <row r="44" spans="1:6" ht="12.75" customHeight="1" x14ac:dyDescent="0.4">
      <c r="A44" s="61"/>
      <c r="B44" s="15">
        <v>4005</v>
      </c>
      <c r="C44" s="16" t="str">
        <f>VLOOKUP(B44,'Podľa kategórii'!$C$9:$F$541,2,0)</f>
        <v>Pero Tornádo Boom</v>
      </c>
      <c r="D44" s="17">
        <f>VLOOKUP(B44,'Podľa kategórii'!$C$9:$F$541,3,0)</f>
        <v>0.95</v>
      </c>
      <c r="E44" s="16" t="str">
        <f>VLOOKUP(B44,'Podľa kategórii'!$C$9:$F$541,4,0)</f>
        <v>Pero guľôčkové Tornádo Boom, 0,3mm modré zmizikovateľné s uzáverom, CENTROPEN</v>
      </c>
      <c r="F44" s="60"/>
    </row>
    <row r="45" spans="1:6" ht="12.75" customHeight="1" x14ac:dyDescent="0.4">
      <c r="A45" s="61"/>
      <c r="B45" s="15">
        <v>4006</v>
      </c>
      <c r="C45" s="16" t="str">
        <f>VLOOKUP(B45,'Podľa kategórii'!$C$9:$F$541,2,0)</f>
        <v>Pero Tornádo Cool</v>
      </c>
      <c r="D45" s="17">
        <f>VLOOKUP(B45,'Podľa kategórii'!$C$9:$F$541,3,0)</f>
        <v>1.1000000000000001</v>
      </c>
      <c r="E45" s="16" t="str">
        <f>VLOOKUP(B45,'Podľa kategórii'!$C$9:$F$541,4,0)</f>
        <v>Pero guľôčkové Tornádo Cool, gumovaný úchyt 0,3mm modré zmizikovateľné s uzáverom, CENTROPEN</v>
      </c>
      <c r="F45" s="60"/>
    </row>
    <row r="46" spans="1:6" ht="12.75" customHeight="1" x14ac:dyDescent="0.4">
      <c r="A46" s="61"/>
      <c r="B46" s="15">
        <v>4010</v>
      </c>
      <c r="C46" s="16" t="str">
        <f>VLOOKUP(B46,'Podľa kategórii'!$C$9:$F$541,2,0)</f>
        <v>Pero jednorázové modré</v>
      </c>
      <c r="D46" s="17">
        <f>VLOOKUP(B46,'Podľa kategórii'!$C$9:$F$541,3,0)</f>
        <v>0.12</v>
      </c>
      <c r="E46" s="16" t="str">
        <f>VLOOKUP(B46,'Podľa kategórii'!$C$9:$F$541,4,0)</f>
        <v>Pero jednorázové 0,7mm modré s uzáverom, JUNIOR</v>
      </c>
      <c r="F46" s="60"/>
    </row>
    <row r="47" spans="1:6" ht="12.75" customHeight="1" x14ac:dyDescent="0.4">
      <c r="A47" s="61"/>
      <c r="B47" s="15">
        <v>4011</v>
      </c>
      <c r="C47" s="16" t="str">
        <f>VLOOKUP(B47,'Podľa kategórii'!$C$9:$F$541,2,0)</f>
        <v>Pero jednorázové zelené</v>
      </c>
      <c r="D47" s="17">
        <f>VLOOKUP(B47,'Podľa kategórii'!$C$9:$F$541,3,0)</f>
        <v>0.12</v>
      </c>
      <c r="E47" s="16" t="str">
        <f>VLOOKUP(B47,'Podľa kategórii'!$C$9:$F$541,4,0)</f>
        <v>Pero jednorázové 0,7mm zelené s uzáverom, JUNIOR</v>
      </c>
      <c r="F47" s="60"/>
    </row>
    <row r="48" spans="1:6" ht="12.75" customHeight="1" x14ac:dyDescent="0.4">
      <c r="A48" s="61"/>
      <c r="B48" s="15">
        <v>4012</v>
      </c>
      <c r="C48" s="16" t="str">
        <f>VLOOKUP(B48,'Podľa kategórii'!$C$9:$F$541,2,0)</f>
        <v>Pero jednorázové červené</v>
      </c>
      <c r="D48" s="17">
        <f>VLOOKUP(B48,'Podľa kategórii'!$C$9:$F$541,3,0)</f>
        <v>0.12</v>
      </c>
      <c r="E48" s="16" t="str">
        <f>VLOOKUP(B48,'Podľa kategórii'!$C$9:$F$541,4,0)</f>
        <v>Pero jednorázové 0,7mm červené s uzáverom, JUNIOR</v>
      </c>
      <c r="F48" s="60"/>
    </row>
    <row r="49" spans="1:6" ht="12.75" customHeight="1" x14ac:dyDescent="0.4">
      <c r="A49" s="61"/>
      <c r="B49" s="15">
        <v>4013</v>
      </c>
      <c r="C49" s="16" t="str">
        <f>VLOOKUP(B49,'Podľa kategórii'!$C$9:$F$541,2,0)</f>
        <v>Pero jednorázové čierne</v>
      </c>
      <c r="D49" s="17">
        <f>VLOOKUP(B49,'Podľa kategórii'!$C$9:$F$541,3,0)</f>
        <v>0.12</v>
      </c>
      <c r="E49" s="16" t="str">
        <f>VLOOKUP(B49,'Podľa kategórii'!$C$9:$F$541,4,0)</f>
        <v>Pero jednorázové 0,7mm čierne s uzáverom, JUNIOR</v>
      </c>
      <c r="F49" s="60"/>
    </row>
    <row r="50" spans="1:6" ht="12.75" customHeight="1" x14ac:dyDescent="0.4">
      <c r="A50" s="61"/>
      <c r="B50" s="15">
        <v>4014</v>
      </c>
      <c r="C50" s="16" t="str">
        <f>VLOOKUP(B50,'Podľa kategórii'!$C$9:$F$541,2,0)</f>
        <v>Pero jednorázové sada</v>
      </c>
      <c r="D50" s="17">
        <f>VLOOKUP(B50,'Podľa kategórii'!$C$9:$F$541,3,0)</f>
        <v>0.55000000000000004</v>
      </c>
      <c r="E50" s="16" t="str">
        <f>VLOOKUP(B50,'Podľa kategórii'!$C$9:$F$541,4,0)</f>
        <v>Pero jednorázové 0,7mm - súprava 4 kusov (červené, čierne, zelené, modré), JUNIOR</v>
      </c>
      <c r="F50" s="60"/>
    </row>
    <row r="51" spans="1:6" ht="12.75" customHeight="1" x14ac:dyDescent="0.4">
      <c r="A51" s="61"/>
      <c r="B51" s="15">
        <v>4092</v>
      </c>
      <c r="C51" s="16" t="str">
        <f>VLOOKUP(B51,'Podľa kategórii'!$C$9:$F$541,2,0)</f>
        <v>Pero čínske</v>
      </c>
      <c r="D51" s="17">
        <f>VLOOKUP(B51,'Podľa kategórii'!$C$9:$F$541,3,0)</f>
        <v>0.83</v>
      </c>
      <c r="E51" s="16" t="str">
        <f>VLOOKUP(B51,'Podľa kategórii'!$C$9:$F$541,4,0)</f>
        <v>Pero guľočkové čínske Herb 330, JUNIOR</v>
      </c>
      <c r="F51" s="60"/>
    </row>
    <row r="52" spans="1:6" ht="12.75" customHeight="1" x14ac:dyDescent="0.4">
      <c r="A52" s="61"/>
      <c r="B52" s="15">
        <v>4032</v>
      </c>
      <c r="C52" s="16" t="str">
        <f>VLOOKUP(B52,'Podľa kategórii'!$C$9:$F$541,2,0)</f>
        <v>Pero štvorfarebné plastové</v>
      </c>
      <c r="D52" s="17">
        <f>VLOOKUP(B52,'Podľa kategórii'!$C$9:$F$541,3,0)</f>
        <v>0.5</v>
      </c>
      <c r="E52" s="16" t="str">
        <f>VLOOKUP(B52,'Podľa kategórii'!$C$9:$F$541,4,0)</f>
        <v>Pero štvorfarebné (červená, čierna, zelená, modrá) plastové</v>
      </c>
      <c r="F52" s="60"/>
    </row>
    <row r="53" spans="1:6" ht="12.75" customHeight="1" x14ac:dyDescent="0.4">
      <c r="A53" s="61"/>
      <c r="B53" s="15">
        <v>4041</v>
      </c>
      <c r="C53" s="16" t="str">
        <f>VLOOKUP(B53,'Podľa kategórii'!$C$9:$F$541,2,0)</f>
        <v>Pero Milan P1 modré</v>
      </c>
      <c r="D53" s="17">
        <f>VLOOKUP(B53,'Podľa kategórii'!$C$9:$F$541,3,0)</f>
        <v>0.7</v>
      </c>
      <c r="E53" s="16" t="str">
        <f>VLOOKUP(B53,'Podľa kategórii'!$C$9:$F$541,4,0)</f>
        <v>Pero guľôčkové pogumované 1,0mm modré s tlačidlom, MILAN</v>
      </c>
      <c r="F53" s="60"/>
    </row>
    <row r="54" spans="1:6" ht="12.75" customHeight="1" x14ac:dyDescent="0.4">
      <c r="A54" s="61"/>
      <c r="B54" s="15">
        <v>4042</v>
      </c>
      <c r="C54" s="16" t="str">
        <f>VLOOKUP(B54,'Podľa kategórii'!$C$9:$F$541,2,0)</f>
        <v>Pero Milan P1 zelené</v>
      </c>
      <c r="D54" s="17">
        <f>VLOOKUP(B54,'Podľa kategórii'!$C$9:$F$541,3,0)</f>
        <v>0.7</v>
      </c>
      <c r="E54" s="16" t="str">
        <f>VLOOKUP(B54,'Podľa kategórii'!$C$9:$F$541,4,0)</f>
        <v>Pero guľôčkové pogumované 1,0mm zelené s tlačidlom, MILAN</v>
      </c>
      <c r="F54" s="60"/>
    </row>
    <row r="55" spans="1:6" ht="12.75" customHeight="1" x14ac:dyDescent="0.4">
      <c r="A55" s="61"/>
      <c r="B55" s="15">
        <v>4043</v>
      </c>
      <c r="C55" s="16" t="str">
        <f>VLOOKUP(B55,'Podľa kategórii'!$C$9:$F$541,2,0)</f>
        <v>Pero Milan P1 červené</v>
      </c>
      <c r="D55" s="17">
        <f>VLOOKUP(B55,'Podľa kategórii'!$C$9:$F$541,3,0)</f>
        <v>0.7</v>
      </c>
      <c r="E55" s="16" t="str">
        <f>VLOOKUP(B55,'Podľa kategórii'!$C$9:$F$541,4,0)</f>
        <v>Pero guľôčkové pogumované 1,0mm červené s tlačidlom, MILAN</v>
      </c>
      <c r="F55" s="60"/>
    </row>
    <row r="56" spans="1:6" ht="12.75" customHeight="1" x14ac:dyDescent="0.4">
      <c r="A56" s="61"/>
      <c r="B56" s="15">
        <v>4044</v>
      </c>
      <c r="C56" s="16" t="str">
        <f>VLOOKUP(B56,'Podľa kategórii'!$C$9:$F$541,2,0)</f>
        <v>Pero Milan P1 čierne</v>
      </c>
      <c r="D56" s="17">
        <f>VLOOKUP(B56,'Podľa kategórii'!$C$9:$F$541,3,0)</f>
        <v>0.7</v>
      </c>
      <c r="E56" s="16" t="str">
        <f>VLOOKUP(B56,'Podľa kategórii'!$C$9:$F$541,4,0)</f>
        <v>Pero guľôčkové pogumované 1,0mm čierne s tlačidlom, MILAN</v>
      </c>
      <c r="F56" s="60"/>
    </row>
    <row r="57" spans="1:6" ht="12.75" customHeight="1" x14ac:dyDescent="0.4">
      <c r="A57" s="61"/>
      <c r="B57" s="15">
        <v>4045</v>
      </c>
      <c r="C57" s="16" t="str">
        <f>VLOOKUP(B57,'Podľa kategórii'!$C$9:$F$541,2,0)</f>
        <v>Pero Milan P1 Stylus</v>
      </c>
      <c r="D57" s="17">
        <f>VLOOKUP(B57,'Podľa kategórii'!$C$9:$F$541,3,0)</f>
        <v>1.21</v>
      </c>
      <c r="E57" s="16" t="str">
        <f>VLOOKUP(B57,'Podľa kategórii'!$C$9:$F$541,4,0)</f>
        <v>Pero guľôčkové pogumované 1,0mm modrá s dotykovým klikerom na dotykový display, MILAN</v>
      </c>
      <c r="F57" s="60"/>
    </row>
    <row r="58" spans="1:6" ht="12.75" customHeight="1" x14ac:dyDescent="0.4">
      <c r="A58" s="61"/>
      <c r="B58" s="15">
        <v>4024</v>
      </c>
      <c r="C58" s="16" t="str">
        <f>VLOOKUP(B58,'Podľa kategórii'!$C$9:$F$541,2,0)</f>
        <v>Pero Pilot Frixion modré</v>
      </c>
      <c r="D58" s="17">
        <f>VLOOKUP(B58,'Podľa kategórii'!$C$9:$F$541,3,0)</f>
        <v>2.68</v>
      </c>
      <c r="E58" s="16" t="str">
        <f>VLOOKUP(B58,'Podľa kategórii'!$C$9:$F$541,4,0)</f>
        <v>Pero gélové/gumovacie 0,7mm modré s uzáverom, PILOT Frixion Ball</v>
      </c>
      <c r="F58" s="60"/>
    </row>
    <row r="59" spans="1:6" ht="12.75" customHeight="1" x14ac:dyDescent="0.4">
      <c r="A59" s="61"/>
      <c r="B59" s="15">
        <v>4025</v>
      </c>
      <c r="C59" s="16" t="str">
        <f>VLOOKUP(B59,'Podľa kategórii'!$C$9:$F$541,2,0)</f>
        <v>Pero Pilot Frixion zelené</v>
      </c>
      <c r="D59" s="17">
        <f>VLOOKUP(B59,'Podľa kategórii'!$C$9:$F$541,3,0)</f>
        <v>2.68</v>
      </c>
      <c r="E59" s="16" t="str">
        <f>VLOOKUP(B59,'Podľa kategórii'!$C$9:$F$541,4,0)</f>
        <v>Pero gélové/gumovacie 0,7mm zelené s uzáverom, PILOT Frixion Ball</v>
      </c>
      <c r="F59" s="60"/>
    </row>
    <row r="60" spans="1:6" ht="12.75" customHeight="1" x14ac:dyDescent="0.4">
      <c r="A60" s="61"/>
      <c r="B60" s="15">
        <v>4026</v>
      </c>
      <c r="C60" s="16" t="str">
        <f>VLOOKUP(B60,'Podľa kategórii'!$C$9:$F$541,2,0)</f>
        <v>Pero Pilot Frixion červené</v>
      </c>
      <c r="D60" s="17">
        <f>VLOOKUP(B60,'Podľa kategórii'!$C$9:$F$541,3,0)</f>
        <v>2.68</v>
      </c>
      <c r="E60" s="16" t="str">
        <f>VLOOKUP(B60,'Podľa kategórii'!$C$9:$F$541,4,0)</f>
        <v>Pero gélové/gumovacie 0,7mm červené s uzáverom, PILOT Frixion Ball</v>
      </c>
      <c r="F60" s="60"/>
    </row>
    <row r="61" spans="1:6" ht="12.75" customHeight="1" x14ac:dyDescent="0.4">
      <c r="A61" s="61"/>
      <c r="B61" s="15">
        <v>4027</v>
      </c>
      <c r="C61" s="16" t="str">
        <f>VLOOKUP(B61,'Podľa kategórii'!$C$9:$F$541,2,0)</f>
        <v>Pero Pilot Frixion čierne</v>
      </c>
      <c r="D61" s="17">
        <f>VLOOKUP(B61,'Podľa kategórii'!$C$9:$F$541,3,0)</f>
        <v>2.68</v>
      </c>
      <c r="E61" s="16" t="str">
        <f>VLOOKUP(B61,'Podľa kategórii'!$C$9:$F$541,4,0)</f>
        <v>Pero gélové/gumovacie 0,7mm čierne s uzáverom, PILOT Frixion Ball</v>
      </c>
      <c r="F61" s="60"/>
    </row>
    <row r="62" spans="1:6" ht="12.75" customHeight="1" x14ac:dyDescent="0.4">
      <c r="A62" s="61"/>
      <c r="B62" s="15">
        <v>4061</v>
      </c>
      <c r="C62" s="16" t="str">
        <f>VLOOKUP(B62,'Podľa kategórii'!$C$9:$F$541,2,0)</f>
        <v>Pero bombičkové CP2156</v>
      </c>
      <c r="D62" s="17">
        <f>VLOOKUP(B62,'Podľa kategórii'!$C$9:$F$541,3,0)</f>
        <v>2.4699999999999998</v>
      </c>
      <c r="E62" s="16" t="str">
        <f>VLOOKUP(B62,'Podľa kategórii'!$C$9:$F$541,4,0)</f>
        <v>Pero atramentové bombičkové, zmizikovateľné s uzáverom,  CENTROPEN 2156 Student</v>
      </c>
      <c r="F62" s="60"/>
    </row>
    <row r="63" spans="1:6" ht="12.75" customHeight="1" x14ac:dyDescent="0.4">
      <c r="A63" s="61"/>
      <c r="B63" s="15">
        <v>4060</v>
      </c>
      <c r="C63" s="16" t="str">
        <f>VLOOKUP(B63,'Podľa kategórii'!$C$9:$F$541,2,0)</f>
        <v>Pero bombičkové Maped Classic</v>
      </c>
      <c r="D63" s="17">
        <f>VLOOKUP(B63,'Podľa kategórii'!$C$9:$F$541,3,0)</f>
        <v>3.84</v>
      </c>
      <c r="E63" s="16" t="str">
        <f>VLOOKUP(B63,'Podľa kategórii'!$C$9:$F$541,4,0)</f>
        <v>Pero atramentové bombičkové, zmizikovateľné s uzáverom,  MAPED Classic</v>
      </c>
      <c r="F63" s="60"/>
    </row>
    <row r="64" spans="1:6" ht="12.75" customHeight="1" x14ac:dyDescent="0.4">
      <c r="A64" s="61"/>
      <c r="B64" s="15">
        <v>4051</v>
      </c>
      <c r="C64" s="16" t="str">
        <f>VLOOKUP(B64,'Podľa kategórii'!$C$9:$F$541,2,0)</f>
        <v>Pero Stabilo EASY pravák</v>
      </c>
      <c r="D64" s="17">
        <f>VLOOKUP(B64,'Podľa kategórii'!$C$9:$F$541,3,0)</f>
        <v>9.1199999999999992</v>
      </c>
      <c r="E64" s="16" t="str">
        <f>VLOOKUP(B64,'Podľa kategórii'!$C$9:$F$541,4,0)</f>
        <v>Roller guľočkový Stabilo Easy original modrý pravák, zmizikovateľné, ergonimický design, priemer hrotu 0,5mm, STABILLO</v>
      </c>
      <c r="F64" s="60"/>
    </row>
    <row r="65" spans="1:6" ht="12.75" customHeight="1" x14ac:dyDescent="0.4">
      <c r="A65" s="61"/>
      <c r="B65" s="15">
        <v>4052</v>
      </c>
      <c r="C65" s="16" t="str">
        <f>VLOOKUP(B65,'Podľa kategórii'!$C$9:$F$541,2,0)</f>
        <v>Pero Stabilo EASY lavák</v>
      </c>
      <c r="D65" s="17">
        <f>VLOOKUP(B65,'Podľa kategórii'!$C$9:$F$541,3,0)</f>
        <v>9.1199999999999992</v>
      </c>
      <c r="E65" s="16" t="str">
        <f>VLOOKUP(B65,'Podľa kategórii'!$C$9:$F$541,4,0)</f>
        <v>Roller guľočkový Stabilo Easy original modrý ľavák, zmizikovateľné, ergonimický design, priemer hrotu 0,5mm, STABILO</v>
      </c>
      <c r="F65" s="60"/>
    </row>
    <row r="66" spans="1:6" ht="12.75" customHeight="1" x14ac:dyDescent="0.4">
      <c r="A66" s="61"/>
      <c r="B66" s="15">
        <v>4015</v>
      </c>
      <c r="C66" s="16" t="str">
        <f>VLOOKUP(B66,'Podľa kategórii'!$C$9:$F$541,2,0)</f>
        <v>Pero gélové 205A modré</v>
      </c>
      <c r="D66" s="17">
        <f>VLOOKUP(B66,'Podľa kategórii'!$C$9:$F$541,3,0)</f>
        <v>0.54</v>
      </c>
      <c r="E66" s="16" t="str">
        <f>VLOOKUP(B66,'Podľa kategórii'!$C$9:$F$541,4,0)</f>
        <v>Pero gelové 205A gumovaný úchyt 0,5mm modré s uzáverom, JUNIOR</v>
      </c>
      <c r="F66" s="60"/>
    </row>
    <row r="67" spans="1:6" ht="12.75" customHeight="1" x14ac:dyDescent="0.4">
      <c r="A67" s="61"/>
      <c r="B67" s="15">
        <v>4016</v>
      </c>
      <c r="C67" s="16" t="str">
        <f>VLOOKUP(B67,'Podľa kategórii'!$C$9:$F$541,2,0)</f>
        <v>Pero gélové 205A zelené</v>
      </c>
      <c r="D67" s="17">
        <f>VLOOKUP(B67,'Podľa kategórii'!$C$9:$F$541,3,0)</f>
        <v>0.54</v>
      </c>
      <c r="E67" s="16" t="str">
        <f>VLOOKUP(B67,'Podľa kategórii'!$C$9:$F$541,4,0)</f>
        <v>Pero gelové 205A gumovaný úchyt 0,5mm zelené s uzáverom, JUNIOR</v>
      </c>
      <c r="F67" s="60"/>
    </row>
    <row r="68" spans="1:6" ht="12.75" customHeight="1" x14ac:dyDescent="0.4">
      <c r="A68" s="61"/>
      <c r="B68" s="15">
        <v>4017</v>
      </c>
      <c r="C68" s="16" t="str">
        <f>VLOOKUP(B68,'Podľa kategórii'!$C$9:$F$541,2,0)</f>
        <v>Pero gélové 205A červené</v>
      </c>
      <c r="D68" s="17">
        <f>VLOOKUP(B68,'Podľa kategórii'!$C$9:$F$541,3,0)</f>
        <v>0.54</v>
      </c>
      <c r="E68" s="16" t="str">
        <f>VLOOKUP(B68,'Podľa kategórii'!$C$9:$F$541,4,0)</f>
        <v>Pero gelové 205A gumovaný úchyt 0,5mm červené s uzáverom, JUNIOR</v>
      </c>
      <c r="F68" s="60"/>
    </row>
    <row r="69" spans="1:6" ht="12.75" customHeight="1" x14ac:dyDescent="0.4">
      <c r="A69" s="61"/>
      <c r="B69" s="15">
        <v>4018</v>
      </c>
      <c r="C69" s="16" t="str">
        <f>VLOOKUP(B69,'Podľa kategórii'!$C$9:$F$541,2,0)</f>
        <v>Pero gélové 205A čierne</v>
      </c>
      <c r="D69" s="17">
        <f>VLOOKUP(B69,'Podľa kategórii'!$C$9:$F$541,3,0)</f>
        <v>0.54</v>
      </c>
      <c r="E69" s="16" t="str">
        <f>VLOOKUP(B69,'Podľa kategórii'!$C$9:$F$541,4,0)</f>
        <v>Pero gelové 205A gumovaný úchyt 0,5mm čierne s uzáverom, JUNIOR</v>
      </c>
      <c r="F69" s="60"/>
    </row>
    <row r="70" spans="1:6" ht="12.75" customHeight="1" x14ac:dyDescent="0.4">
      <c r="A70" s="61"/>
      <c r="B70" s="15">
        <v>4019</v>
      </c>
      <c r="C70" s="16" t="str">
        <f>VLOOKUP(B70,'Podľa kategórii'!$C$9:$F$541,2,0)</f>
        <v>Pero gélové 205A sada</v>
      </c>
      <c r="D70" s="17">
        <f>VLOOKUP(B70,'Podľa kategórii'!$C$9:$F$541,3,0)</f>
        <v>2.34</v>
      </c>
      <c r="E70" s="16" t="str">
        <f>VLOOKUP(B70,'Podľa kategórii'!$C$9:$F$541,4,0)</f>
        <v>Pero gelové 205A gumovaný úchyt 0,5mm, sada 4 farieb s uzáverom, JUNIOR</v>
      </c>
      <c r="F70" s="60"/>
    </row>
    <row r="71" spans="1:6" ht="12.75" customHeight="1" x14ac:dyDescent="0.4">
      <c r="A71" s="61"/>
      <c r="B71" s="15">
        <v>4020</v>
      </c>
      <c r="C71" s="16" t="str">
        <f>VLOOKUP(B71,'Podľa kategórii'!$C$9:$F$541,2,0)</f>
        <v>Pero gélové MILAN modré</v>
      </c>
      <c r="D71" s="17">
        <f>VLOOKUP(B71,'Podľa kategórii'!$C$9:$F$541,3,0)</f>
        <v>1.06</v>
      </c>
      <c r="E71" s="16" t="str">
        <f>VLOOKUP(B71,'Podľa kategórii'!$C$9:$F$541,4,0)</f>
        <v>Pero gelové 0,7mm modré, MILAN</v>
      </c>
      <c r="F71" s="60"/>
    </row>
    <row r="72" spans="1:6" ht="12.75" customHeight="1" x14ac:dyDescent="0.4">
      <c r="A72" s="61"/>
      <c r="B72" s="15">
        <v>4211</v>
      </c>
      <c r="C72" s="16" t="str">
        <f>VLOOKUP(B72,'Podľa kategórii'!$C$9:$F$541,2,0)</f>
        <v>Zvýrazňovač CP2822 oranžový</v>
      </c>
      <c r="D72" s="17">
        <f>VLOOKUP(B72,'Podľa kategórii'!$C$9:$F$541,3,0)</f>
        <v>0.46</v>
      </c>
      <c r="E72" s="16" t="str">
        <f>VLOOKUP(B72,'Podľa kategórii'!$C$9:$F$541,4,0)</f>
        <v>Zvýrazňovač oranžový, stopa 1-3mm, CENTROPEN 2822</v>
      </c>
      <c r="F72" s="60"/>
    </row>
    <row r="73" spans="1:6" ht="12.75" customHeight="1" x14ac:dyDescent="0.4">
      <c r="A73" s="61"/>
      <c r="B73" s="15">
        <v>4212</v>
      </c>
      <c r="C73" s="16" t="str">
        <f>VLOOKUP(B73,'Podľa kategórii'!$C$9:$F$541,2,0)</f>
        <v>Zvýrazňovač CP2822 ružový</v>
      </c>
      <c r="D73" s="17">
        <f>VLOOKUP(B73,'Podľa kategórii'!$C$9:$F$541,3,0)</f>
        <v>0.46</v>
      </c>
      <c r="E73" s="16" t="str">
        <f>VLOOKUP(B73,'Podľa kategórii'!$C$9:$F$541,4,0)</f>
        <v>Zvýrazňovač ružový, stopa 1-3mm, CENTROPEN 2822</v>
      </c>
      <c r="F73" s="60"/>
    </row>
    <row r="74" spans="1:6" ht="12.75" customHeight="1" x14ac:dyDescent="0.4">
      <c r="A74" s="61"/>
      <c r="B74" s="15">
        <v>4209</v>
      </c>
      <c r="C74" s="16" t="str">
        <f>VLOOKUP(B74,'Podľa kategórii'!$C$9:$F$541,2,0)</f>
        <v>Zvýrazňovač CP2822 zelený</v>
      </c>
      <c r="D74" s="17">
        <f>VLOOKUP(B74,'Podľa kategórii'!$C$9:$F$541,3,0)</f>
        <v>0.46</v>
      </c>
      <c r="E74" s="16" t="str">
        <f>VLOOKUP(B74,'Podľa kategórii'!$C$9:$F$541,4,0)</f>
        <v>Zvýrazňovač zelený, stopa 1-3mm, CENTROPEN 2822</v>
      </c>
      <c r="F74" s="60"/>
    </row>
    <row r="75" spans="1:6" ht="12.75" customHeight="1" x14ac:dyDescent="0.4">
      <c r="A75" s="61"/>
      <c r="B75" s="15">
        <v>4210</v>
      </c>
      <c r="C75" s="16" t="str">
        <f>VLOOKUP(B75,'Podľa kategórii'!$C$9:$F$541,2,0)</f>
        <v>Zvýrazňovač CP2822 žltý</v>
      </c>
      <c r="D75" s="17">
        <f>VLOOKUP(B75,'Podľa kategórii'!$C$9:$F$541,3,0)</f>
        <v>0.46</v>
      </c>
      <c r="E75" s="16" t="str">
        <f>VLOOKUP(B75,'Podľa kategórii'!$C$9:$F$541,4,0)</f>
        <v>Zvýrazňovač žltý, stopa 1-3mm, CENTROPEN 2822</v>
      </c>
      <c r="F75" s="60"/>
    </row>
    <row r="76" spans="1:6" ht="12.75" customHeight="1" x14ac:dyDescent="0.4">
      <c r="A76" s="61"/>
      <c r="B76" s="15">
        <v>4213</v>
      </c>
      <c r="C76" s="16" t="str">
        <f>VLOOKUP(B76,'Podľa kategórii'!$C$9:$F$541,2,0)</f>
        <v>Zvýrazňovač CP2822 sada 4ks</v>
      </c>
      <c r="D76" s="17">
        <f>VLOOKUP(B76,'Podľa kategórii'!$C$9:$F$541,3,0)</f>
        <v>1.84</v>
      </c>
      <c r="E76" s="16" t="str">
        <f>VLOOKUP(B76,'Podľa kategórii'!$C$9:$F$541,4,0)</f>
        <v>Zvýrazňovač (oranžový, ružový, zelený, žltý), stopa 1-3mm, CENTROPEN 2822</v>
      </c>
      <c r="F76" s="60"/>
    </row>
    <row r="77" spans="1:6" ht="12.75" customHeight="1" x14ac:dyDescent="0.4">
      <c r="A77" s="61"/>
      <c r="B77" s="15">
        <v>7813</v>
      </c>
      <c r="C77" s="16" t="str">
        <f>VLOOKUP(B77,'Podľa kategórii'!$C$9:$F$541,2,0)</f>
        <v>Zvýrazňovač CP8552 oranžový</v>
      </c>
      <c r="D77" s="17">
        <f>VLOOKUP(B77,'Podľa kategórii'!$C$9:$F$541,3,0)</f>
        <v>0.86</v>
      </c>
      <c r="E77" s="16" t="str">
        <f>VLOOKUP(B77,'Podľa kategórii'!$C$9:$F$541,4,0)</f>
        <v>Zvýrazňovač oranžový, stopa 1-5mm, CENTROPEN 8552</v>
      </c>
      <c r="F77" s="60"/>
    </row>
    <row r="78" spans="1:6" ht="12.75" customHeight="1" x14ac:dyDescent="0.4">
      <c r="A78" s="61"/>
      <c r="B78" s="15">
        <v>7811</v>
      </c>
      <c r="C78" s="16" t="str">
        <f>VLOOKUP(B78,'Podľa kategórii'!$C$9:$F$541,2,0)</f>
        <v>Zvýrazňovač CP8552 ružový</v>
      </c>
      <c r="D78" s="17">
        <f>VLOOKUP(B78,'Podľa kategórii'!$C$9:$F$541,3,0)</f>
        <v>0.86</v>
      </c>
      <c r="E78" s="16" t="str">
        <f>VLOOKUP(B78,'Podľa kategórii'!$C$9:$F$541,4,0)</f>
        <v>Zvýrazňovač ružový, stopa 1-5mm, CENTROPEN 8552</v>
      </c>
      <c r="F78" s="60"/>
    </row>
    <row r="79" spans="1:6" ht="12.75" customHeight="1" x14ac:dyDescent="0.4">
      <c r="A79" s="61"/>
      <c r="B79" s="15">
        <v>7810</v>
      </c>
      <c r="C79" s="16" t="str">
        <f>VLOOKUP(B79,'Podľa kategórii'!$C$9:$F$541,2,0)</f>
        <v>Zvýrazňovač CP8552 zelený</v>
      </c>
      <c r="D79" s="17">
        <f>VLOOKUP(B79,'Podľa kategórii'!$C$9:$F$541,3,0)</f>
        <v>0.86</v>
      </c>
      <c r="E79" s="16" t="str">
        <f>VLOOKUP(B79,'Podľa kategórii'!$C$9:$F$541,4,0)</f>
        <v>Zvýrazňovač zelený, stopa 1-5mm, CENTROPEN 8552</v>
      </c>
      <c r="F79" s="60"/>
    </row>
    <row r="80" spans="1:6" ht="12.75" customHeight="1" x14ac:dyDescent="0.4">
      <c r="A80" s="61"/>
      <c r="B80" s="15">
        <v>7812</v>
      </c>
      <c r="C80" s="16" t="str">
        <f>VLOOKUP(B80,'Podľa kategórii'!$C$9:$F$541,2,0)</f>
        <v>Zvýrazňovač CP8552 žltý</v>
      </c>
      <c r="D80" s="17">
        <f>VLOOKUP(B80,'Podľa kategórii'!$C$9:$F$541,3,0)</f>
        <v>0.86</v>
      </c>
      <c r="E80" s="16" t="str">
        <f>VLOOKUP(B80,'Podľa kategórii'!$C$9:$F$541,4,0)</f>
        <v>Zvýrazňovač žltý, stopa 1-5mm, CENTROPEN 8552</v>
      </c>
      <c r="F80" s="60"/>
    </row>
    <row r="81" spans="1:6" ht="12.75" customHeight="1" x14ac:dyDescent="0.4">
      <c r="A81" s="61"/>
      <c r="B81" s="15">
        <v>7817</v>
      </c>
      <c r="C81" s="16" t="str">
        <f>VLOOKUP(B81,'Podľa kategórii'!$C$9:$F$541,2,0)</f>
        <v>Zvýrazňovač CP8552 sada 4ks</v>
      </c>
      <c r="D81" s="17">
        <f>VLOOKUP(B81,'Podľa kategórii'!$C$9:$F$541,3,0)</f>
        <v>3.4699999999999998</v>
      </c>
      <c r="E81" s="16" t="str">
        <f>VLOOKUP(B81,'Podľa kategórii'!$C$9:$F$541,4,0)</f>
        <v>Zvýrazňovač sada 4ks (žltý, oranžový, fialový, zelený), stopa 1-5mm, CENTROPEN 8552</v>
      </c>
      <c r="F81" s="60"/>
    </row>
    <row r="82" spans="1:6" ht="12.75" customHeight="1" x14ac:dyDescent="0.4">
      <c r="A82" s="61"/>
      <c r="B82" s="15">
        <v>4532</v>
      </c>
      <c r="C82" s="16" t="str">
        <f>VLOOKUP(B82,'Podľa kategórii'!$C$9:$F$541,2,0)</f>
        <v>Zmizík CP2539</v>
      </c>
      <c r="D82" s="17">
        <f>VLOOKUP(B82,'Podľa kategórii'!$C$9:$F$541,3,0)</f>
        <v>0.32</v>
      </c>
      <c r="E82" s="16" t="str">
        <f>VLOOKUP(B82,'Podľa kategórii'!$C$9:$F$541,4,0)</f>
        <v>Zmizík, CENTROPEN 2539</v>
      </c>
      <c r="F82" s="60"/>
    </row>
    <row r="83" spans="1:6" ht="12.75" customHeight="1" x14ac:dyDescent="0.4">
      <c r="A83" s="61"/>
      <c r="B83" s="15">
        <v>4055</v>
      </c>
      <c r="C83" s="16" t="str">
        <f>VLOOKUP(B83,'Podľa kategórii'!$C$9:$F$541,2,0)</f>
        <v>Náplň Pilot 0,7 modrá 3ks</v>
      </c>
      <c r="D83" s="17">
        <f>VLOOKUP(B83,'Podľa kategórii'!$C$9:$F$541,3,0)</f>
        <v>4.79</v>
      </c>
      <c r="E83" s="16" t="str">
        <f>VLOOKUP(B83,'Podľa kategórii'!$C$9:$F$541,4,0)</f>
        <v>Náplň do gumovacieho pera PILOT Frixion 0.7mm, modrá 1ks</v>
      </c>
      <c r="F83" s="60"/>
    </row>
    <row r="84" spans="1:6" ht="12.75" customHeight="1" x14ac:dyDescent="0.4">
      <c r="A84" s="61"/>
      <c r="B84" s="15">
        <v>4056</v>
      </c>
      <c r="C84" s="16" t="str">
        <f>VLOOKUP(B84,'Podľa kategórii'!$C$9:$F$541,2,0)</f>
        <v>Náplň Pilot 0,7 zelená 3ks</v>
      </c>
      <c r="D84" s="17">
        <f>VLOOKUP(B84,'Podľa kategórii'!$C$9:$F$541,3,0)</f>
        <v>4.79</v>
      </c>
      <c r="E84" s="16" t="str">
        <f>VLOOKUP(B84,'Podľa kategórii'!$C$9:$F$541,4,0)</f>
        <v>Náplň do gumovacieho pera PILOT Frixion 0.7mm, zelená 1ks</v>
      </c>
      <c r="F84" s="60"/>
    </row>
    <row r="85" spans="1:6" ht="12.75" customHeight="1" x14ac:dyDescent="0.4">
      <c r="A85" s="61"/>
      <c r="B85" s="15">
        <v>4057</v>
      </c>
      <c r="C85" s="16" t="str">
        <f>VLOOKUP(B85,'Podľa kategórii'!$C$9:$F$541,2,0)</f>
        <v>Náplň Pilot 0,7 červená 3ks</v>
      </c>
      <c r="D85" s="17">
        <f>VLOOKUP(B85,'Podľa kategórii'!$C$9:$F$541,3,0)</f>
        <v>4.79</v>
      </c>
      <c r="E85" s="16" t="str">
        <f>VLOOKUP(B85,'Podľa kategórii'!$C$9:$F$541,4,0)</f>
        <v>Náplň do gumovacieho pera PILOT Frixion 0.7mm, červená 1ks</v>
      </c>
      <c r="F85" s="60"/>
    </row>
    <row r="86" spans="1:6" ht="12.75" customHeight="1" x14ac:dyDescent="0.4">
      <c r="A86" s="61"/>
      <c r="B86" s="15">
        <v>4058</v>
      </c>
      <c r="C86" s="16" t="str">
        <f>VLOOKUP(B86,'Podľa kategórii'!$C$9:$F$541,2,0)</f>
        <v>Náplň Pilot 0,7 čierna 3ks</v>
      </c>
      <c r="D86" s="17">
        <f>VLOOKUP(B86,'Podľa kategórii'!$C$9:$F$541,3,0)</f>
        <v>4.79</v>
      </c>
      <c r="E86" s="16" t="str">
        <f>VLOOKUP(B86,'Podľa kategórii'!$C$9:$F$541,4,0)</f>
        <v>Náplň do gumovacieho pera PILOT Frixion 0.7mm, čierna 1ks</v>
      </c>
      <c r="F86" s="60"/>
    </row>
    <row r="87" spans="1:6" ht="12.75" customHeight="1" x14ac:dyDescent="0.4">
      <c r="A87" s="61"/>
      <c r="B87" s="15">
        <v>4050</v>
      </c>
      <c r="C87" s="16" t="str">
        <f>VLOOKUP(B87,'Podľa kategórii'!$C$9:$F$541,2,0)</f>
        <v>Náplň Stabilo Easy 0,5mm 3ks</v>
      </c>
      <c r="D87" s="17">
        <f>VLOOKUP(B87,'Podľa kategórii'!$C$9:$F$541,3,0)</f>
        <v>3</v>
      </c>
      <c r="E87" s="16" t="str">
        <f>VLOOKUP(B87,'Podľa kategórii'!$C$9:$F$541,4,0)</f>
        <v>Náhradná náplň pre roller Stabilo EASYoriginal, šírka stopy 0,5 mm, obsahuje 3 ks.</v>
      </c>
      <c r="F87" s="60"/>
    </row>
    <row r="88" spans="1:6" ht="12.75" customHeight="1" x14ac:dyDescent="0.4">
      <c r="A88" s="61"/>
      <c r="B88" s="15">
        <v>4065</v>
      </c>
      <c r="C88" s="16" t="str">
        <f>VLOOKUP(B88,'Podľa kategórii'!$C$9:$F$541,2,0)</f>
        <v>Náplň bombičky CP 6ks</v>
      </c>
      <c r="D88" s="17">
        <f>VLOOKUP(B88,'Podľa kategórii'!$C$9:$F$541,3,0)</f>
        <v>0.35000000000000003</v>
      </c>
      <c r="E88" s="16" t="str">
        <f>VLOOKUP(B88,'Podľa kategórii'!$C$9:$F$541,4,0)</f>
        <v>Náplň do atramentového bobmičkového pera 6ks, CENTROPEN</v>
      </c>
      <c r="F88" s="60"/>
    </row>
    <row r="89" spans="1:6" ht="12.75" customHeight="1" x14ac:dyDescent="0.4">
      <c r="A89" s="61"/>
      <c r="B89" s="15">
        <v>4000</v>
      </c>
      <c r="C89" s="16" t="str">
        <f>VLOOKUP(B89,'Podľa kategórii'!$C$9:$F$541,2,0)</f>
        <v>Atrament KOH 50ml modrý</v>
      </c>
      <c r="D89" s="17">
        <f>VLOOKUP(B89,'Podľa kategórii'!$C$9:$F$541,3,0)</f>
        <v>1.18</v>
      </c>
      <c r="E89" s="16" t="str">
        <f>VLOOKUP(B89,'Podľa kategórii'!$C$9:$F$541,4,0)</f>
        <v>Atrament modrý do plniacich pier, objem 50ml, KOH-I-NOOR</v>
      </c>
      <c r="F89" s="60"/>
    </row>
    <row r="90" spans="1:6" ht="12.75" customHeight="1" x14ac:dyDescent="0.4">
      <c r="A90" s="61"/>
      <c r="B90" s="15">
        <v>4001</v>
      </c>
      <c r="C90" s="16" t="str">
        <f>VLOOKUP(B90,'Podľa kategórii'!$C$9:$F$541,2,0)</f>
        <v>Atrament KOH 50ml červený</v>
      </c>
      <c r="D90" s="17">
        <f>VLOOKUP(B90,'Podľa kategórii'!$C$9:$F$541,3,0)</f>
        <v>1.4</v>
      </c>
      <c r="E90" s="16" t="str">
        <f>VLOOKUP(B90,'Podľa kategórii'!$C$9:$F$541,4,0)</f>
        <v>Atrament červený do plniacich pier, objem 50ml, KOH-I-NOOR</v>
      </c>
      <c r="F90" s="60"/>
    </row>
    <row r="91" spans="1:6" ht="12.75" customHeight="1" x14ac:dyDescent="0.4">
      <c r="A91" s="61"/>
      <c r="B91" s="15">
        <v>4002</v>
      </c>
      <c r="C91" s="16" t="str">
        <f>VLOOKUP(B91,'Podľa kategórii'!$C$9:$F$541,2,0)</f>
        <v>Atrament KOH 50ml čierny</v>
      </c>
      <c r="D91" s="17">
        <f>VLOOKUP(B91,'Podľa kategórii'!$C$9:$F$541,3,0)</f>
        <v>1.84</v>
      </c>
      <c r="E91" s="16" t="str">
        <f>VLOOKUP(B91,'Podľa kategórii'!$C$9:$F$541,4,0)</f>
        <v>Atrament čierny do plniacich pier, objem 50ml, KOH-I-NOOR</v>
      </c>
      <c r="F91" s="60"/>
    </row>
    <row r="92" spans="1:6" ht="12.75" customHeight="1" x14ac:dyDescent="0.4">
      <c r="A92" s="61"/>
      <c r="B92" s="15">
        <v>3996</v>
      </c>
      <c r="C92" s="16" t="str">
        <f>VLOOKUP(B92,'Podľa kategórii'!$C$9:$F$541,2,0)</f>
        <v>Atrament KOH 50ml Document</v>
      </c>
      <c r="D92" s="17">
        <f>VLOOKUP(B92,'Podľa kategórii'!$C$9:$F$541,3,0)</f>
        <v>1.92</v>
      </c>
      <c r="E92" s="16" t="str">
        <f>VLOOKUP(B92,'Podľa kategórii'!$C$9:$F$541,4,0)</f>
        <v>Atrament čierny do plniacich pier, objem 50ml, použitie v archívoch, spisovaní dokumentov, v matrikách, KOH-I-NOOR</v>
      </c>
      <c r="F92" s="60"/>
    </row>
    <row r="93" spans="1:6" ht="12.75" customHeight="1" x14ac:dyDescent="0.4">
      <c r="A93" s="61"/>
      <c r="B93" s="15">
        <v>3815</v>
      </c>
      <c r="C93" s="16" t="str">
        <f>VLOOKUP(B93,'Podľa kategórii'!$C$9:$F$541,2,0)</f>
        <v>Pastelky KOH 6</v>
      </c>
      <c r="D93" s="17">
        <f>VLOOKUP(B93,'Podľa kategórii'!$C$9:$F$541,3,0)</f>
        <v>1.02</v>
      </c>
      <c r="E93" s="16" t="str">
        <f>VLOOKUP(B93,'Podľa kategórii'!$C$9:$F$541,4,0)</f>
        <v>Pastelky sesťhranné 6 farebné, vtáci 3551 KOH-I-NOOR</v>
      </c>
      <c r="F93" s="60"/>
    </row>
    <row r="94" spans="1:6" ht="12.75" customHeight="1" x14ac:dyDescent="0.4">
      <c r="A94" s="61"/>
      <c r="B94" s="15">
        <v>3820</v>
      </c>
      <c r="C94" s="16" t="str">
        <f>VLOOKUP(B94,'Podľa kategórii'!$C$9:$F$541,2,0)</f>
        <v>Pastelky KOH 12</v>
      </c>
      <c r="D94" s="17">
        <f>VLOOKUP(B94,'Podľa kategórii'!$C$9:$F$541,3,0)</f>
        <v>1.86</v>
      </c>
      <c r="E94" s="16" t="str">
        <f>VLOOKUP(B94,'Podľa kategórii'!$C$9:$F$541,4,0)</f>
        <v>Pastelky sesťhranné 12 farebné, vtáci 3552 KOH-I-NOOR</v>
      </c>
      <c r="F94" s="60"/>
    </row>
    <row r="95" spans="1:6" ht="12.75" customHeight="1" x14ac:dyDescent="0.4">
      <c r="A95" s="61"/>
      <c r="B95" s="15">
        <v>3811</v>
      </c>
      <c r="C95" s="16" t="str">
        <f>VLOOKUP(B95,'Podľa kategórii'!$C$9:$F$541,2,0)</f>
        <v>Pastelky KOH 6 Triocolor</v>
      </c>
      <c r="D95" s="17">
        <f>VLOOKUP(B95,'Podľa kategórii'!$C$9:$F$541,3,0)</f>
        <v>1.84</v>
      </c>
      <c r="E95" s="16" t="str">
        <f>VLOOKUP(B95,'Podľa kategórii'!$C$9:$F$541,4,0)</f>
        <v>Pastelky trojhranné 6 farebné, hrúbka pastelky 7,2mm, Triocolor KOH-I-NOOR</v>
      </c>
      <c r="F95" s="60"/>
    </row>
    <row r="96" spans="1:6" ht="12.75" customHeight="1" x14ac:dyDescent="0.4">
      <c r="A96" s="61"/>
      <c r="B96" s="15">
        <v>3812</v>
      </c>
      <c r="C96" s="16" t="str">
        <f>VLOOKUP(B96,'Podľa kategórii'!$C$9:$F$541,2,0)</f>
        <v>Pastelky KOH 12 Triocolor</v>
      </c>
      <c r="D96" s="17">
        <f>VLOOKUP(B96,'Podľa kategórii'!$C$9:$F$541,3,0)</f>
        <v>3.64</v>
      </c>
      <c r="E96" s="16" t="str">
        <f>VLOOKUP(B96,'Podľa kategórii'!$C$9:$F$541,4,0)</f>
        <v>Pastelky trojhranné 12 farebné, hrúbka pastelky 7,2mm, Triocolor KOH-I-NOOR</v>
      </c>
      <c r="F96" s="60"/>
    </row>
    <row r="97" spans="1:6" ht="12.75" customHeight="1" x14ac:dyDescent="0.4">
      <c r="A97" s="61"/>
      <c r="B97" s="15">
        <v>3813</v>
      </c>
      <c r="C97" s="16" t="str">
        <f>VLOOKUP(B97,'Podľa kategórii'!$C$9:$F$541,2,0)</f>
        <v>Pastelky KOH 18 Triocolor</v>
      </c>
      <c r="D97" s="17">
        <f>VLOOKUP(B97,'Podľa kategórii'!$C$9:$F$541,3,0)</f>
        <v>5.41</v>
      </c>
      <c r="E97" s="16" t="str">
        <f>VLOOKUP(B97,'Podľa kategórii'!$C$9:$F$541,4,0)</f>
        <v>Pastelky trojhranné 18 farebné, hrúbka pastelky 7,2mm, Triocolor KOH-I-NOOR</v>
      </c>
      <c r="F97" s="60"/>
    </row>
    <row r="98" spans="1:6" ht="12.75" customHeight="1" x14ac:dyDescent="0.4">
      <c r="A98" s="61"/>
      <c r="B98" s="15">
        <v>3814</v>
      </c>
      <c r="C98" s="16" t="str">
        <f>VLOOKUP(B98,'Podľa kategórii'!$C$9:$F$541,2,0)</f>
        <v>Pastelky KOH 24 Triocolor</v>
      </c>
      <c r="D98" s="17">
        <f>VLOOKUP(B98,'Podľa kategórii'!$C$9:$F$541,3,0)</f>
        <v>6.76</v>
      </c>
      <c r="E98" s="16" t="str">
        <f>VLOOKUP(B98,'Podľa kategórii'!$C$9:$F$541,4,0)</f>
        <v>Pastelky trojhranné 24 farebné, hrúbka pastelky 7,2mm, Triocolor KOH-I-NOOR</v>
      </c>
      <c r="F98" s="60"/>
    </row>
    <row r="99" spans="1:6" ht="12.75" customHeight="1" x14ac:dyDescent="0.4">
      <c r="A99" s="61"/>
      <c r="B99" s="15">
        <v>4960</v>
      </c>
      <c r="C99" s="16" t="str">
        <f>VLOOKUP(B99,'Podľa kategórii'!$C$9:$F$541,2,0)</f>
        <v>Pastelky 3hr. Maped 6</v>
      </c>
      <c r="D99" s="17">
        <f>VLOOKUP(B99,'Podľa kategórii'!$C$9:$F$541,3,0)</f>
        <v>1.46</v>
      </c>
      <c r="E99" s="16" t="str">
        <f>VLOOKUP(B99,'Podľa kategórii'!$C$9:$F$541,4,0)</f>
        <v>Pastelky trojhranné 6 farebné, tuha 2,9mm, MAPED Color'Peps Star</v>
      </c>
      <c r="F99" s="60"/>
    </row>
    <row r="100" spans="1:6" ht="12.75" customHeight="1" x14ac:dyDescent="0.4">
      <c r="A100" s="61"/>
      <c r="B100" s="15">
        <v>4961</v>
      </c>
      <c r="C100" s="16" t="str">
        <f>VLOOKUP(B100,'Podľa kategórii'!$C$9:$F$541,2,0)</f>
        <v>Pastelky 3hr. Maped 12</v>
      </c>
      <c r="D100" s="17">
        <f>VLOOKUP(B100,'Podľa kategórii'!$C$9:$F$541,3,0)</f>
        <v>2.88</v>
      </c>
      <c r="E100" s="16" t="str">
        <f>VLOOKUP(B100,'Podľa kategórii'!$C$9:$F$541,4,0)</f>
        <v>Pastelky trojhranné 12 farebné, tuha 2,9mm, MAPED Color'Peps Star</v>
      </c>
      <c r="F100" s="60"/>
    </row>
    <row r="101" spans="1:6" ht="12.75" customHeight="1" x14ac:dyDescent="0.4">
      <c r="A101" s="61"/>
      <c r="B101" s="15">
        <v>4962</v>
      </c>
      <c r="C101" s="16" t="str">
        <f>VLOOKUP(B101,'Podľa kategórii'!$C$9:$F$541,2,0)</f>
        <v>Pastelky 3hr. Maped 18</v>
      </c>
      <c r="D101" s="17">
        <f>VLOOKUP(B101,'Podľa kategórii'!$C$9:$F$541,3,0)</f>
        <v>4.3599999999999994</v>
      </c>
      <c r="E101" s="16" t="str">
        <f>VLOOKUP(B101,'Podľa kategórii'!$C$9:$F$541,4,0)</f>
        <v>Pastelky trojhranné 18 farebné, tuha 2,9mm, MAPED Color'Peps Star</v>
      </c>
      <c r="F101" s="60"/>
    </row>
    <row r="102" spans="1:6" ht="12.75" customHeight="1" x14ac:dyDescent="0.4">
      <c r="A102" s="61"/>
      <c r="B102" s="15">
        <v>4963</v>
      </c>
      <c r="C102" s="16" t="str">
        <f>VLOOKUP(B102,'Podľa kategórii'!$C$9:$F$541,2,0)</f>
        <v>Pastelky 3hr. Maped 24</v>
      </c>
      <c r="D102" s="17">
        <f>VLOOKUP(B102,'Podľa kategórii'!$C$9:$F$541,3,0)</f>
        <v>5.76</v>
      </c>
      <c r="E102" s="16" t="str">
        <f>VLOOKUP(B102,'Podľa kategórii'!$C$9:$F$541,4,0)</f>
        <v>Pastelky trojhranné 24 farebné, tuha 2,9mm, MAPED Color'Peps Star</v>
      </c>
      <c r="F102" s="60"/>
    </row>
    <row r="103" spans="1:6" ht="12.75" customHeight="1" x14ac:dyDescent="0.4">
      <c r="A103" s="61"/>
      <c r="B103" s="15">
        <v>4964</v>
      </c>
      <c r="C103" s="16" t="str">
        <f>VLOOKUP(B103,'Podľa kategórii'!$C$9:$F$541,2,0)</f>
        <v>Pastelky 3hr. Maped 36</v>
      </c>
      <c r="D103" s="17">
        <f>VLOOKUP(B103,'Podľa kategórii'!$C$9:$F$541,3,0)</f>
        <v>8.64</v>
      </c>
      <c r="E103" s="16" t="str">
        <f>VLOOKUP(B103,'Podľa kategórii'!$C$9:$F$541,4,0)</f>
        <v>Pastelky trojhranné 36 farebné, tuha 2,9mm, MAPED Color'Peps Star</v>
      </c>
      <c r="F103" s="60"/>
    </row>
    <row r="104" spans="1:6" ht="12.75" customHeight="1" x14ac:dyDescent="0.4">
      <c r="A104" s="61"/>
      <c r="B104" s="15">
        <v>4965</v>
      </c>
      <c r="C104" s="16" t="str">
        <f>VLOOKUP(B104,'Podľa kategórii'!$C$9:$F$541,2,0)</f>
        <v>Pastelky 3hr. Maped 48</v>
      </c>
      <c r="D104" s="17">
        <f>VLOOKUP(B104,'Podľa kategórii'!$C$9:$F$541,3,0)</f>
        <v>11.45</v>
      </c>
      <c r="E104" s="16" t="str">
        <f>VLOOKUP(B104,'Podľa kategórii'!$C$9:$F$541,4,0)</f>
        <v>Pastelky trojhranné 48 farebné, tuha 2,9mm, MAPED Color'Peps Star</v>
      </c>
      <c r="F104" s="60"/>
    </row>
    <row r="105" spans="1:6" ht="12.75" customHeight="1" x14ac:dyDescent="0.4">
      <c r="A105" s="61"/>
      <c r="B105" s="15">
        <v>4966</v>
      </c>
      <c r="C105" s="16" t="str">
        <f>VLOOKUP(B105,'Podľa kategórii'!$C$9:$F$541,2,0)</f>
        <v>Pastelky 3hr. Maped 12 Jumbo</v>
      </c>
      <c r="D105" s="17">
        <f>VLOOKUP(B105,'Podľa kategórii'!$C$9:$F$541,3,0)</f>
        <v>5.26</v>
      </c>
      <c r="E105" s="16" t="str">
        <f>VLOOKUP(B105,'Podľa kategórii'!$C$9:$F$541,4,0)</f>
        <v>Pastelky trojhranné 12 farebné, tuha 4,7mm, MAPED Color'Peps Star Jumbo</v>
      </c>
      <c r="F105" s="60"/>
    </row>
    <row r="106" spans="1:6" ht="12.75" customHeight="1" x14ac:dyDescent="0.4">
      <c r="A106" s="61"/>
      <c r="B106" s="15">
        <v>4967</v>
      </c>
      <c r="C106" s="16" t="str">
        <f>VLOOKUP(B106,'Podľa kategórii'!$C$9:$F$541,2,0)</f>
        <v>Pastelky 3hr. Maped 18 Jumbo</v>
      </c>
      <c r="D106" s="17">
        <f>VLOOKUP(B106,'Podľa kategórii'!$C$9:$F$541,3,0)</f>
        <v>8.36</v>
      </c>
      <c r="E106" s="16" t="str">
        <f>VLOOKUP(B106,'Podľa kategórii'!$C$9:$F$541,4,0)</f>
        <v>Pastelky trojhranné 18 farebné, tuha 4,7mm, MAPED Color'Peps Star Jumbo</v>
      </c>
      <c r="F106" s="60"/>
    </row>
    <row r="107" spans="1:6" ht="12.75" customHeight="1" x14ac:dyDescent="0.4">
      <c r="A107" s="61"/>
      <c r="B107" s="15">
        <v>4968</v>
      </c>
      <c r="C107" s="16" t="str">
        <f>VLOOKUP(B107,'Podľa kategórii'!$C$9:$F$541,2,0)</f>
        <v>Pastelky 3hr. Maped 24 Jumbo</v>
      </c>
      <c r="D107" s="17">
        <f>VLOOKUP(B107,'Podľa kategórii'!$C$9:$F$541,3,0)</f>
        <v>11.24</v>
      </c>
      <c r="E107" s="16" t="str">
        <f>VLOOKUP(B107,'Podľa kategórii'!$C$9:$F$541,4,0)</f>
        <v>Pastelky trojhranné 24 farebné, tuha 4,7mm, MAPED Color'Peps Star Jumbo</v>
      </c>
      <c r="F107" s="60"/>
    </row>
    <row r="108" spans="1:6" ht="12.75" customHeight="1" x14ac:dyDescent="0.4">
      <c r="A108" s="61"/>
      <c r="B108" s="15">
        <v>4980</v>
      </c>
      <c r="C108" s="16" t="str">
        <f>VLOOKUP(B108,'Podľa kategórii'!$C$9:$F$541,2,0)</f>
        <v>Pastelky 3hr. Milan 12 Maxi</v>
      </c>
      <c r="D108" s="17">
        <f>VLOOKUP(B108,'Podľa kategórii'!$C$9:$F$541,3,0)</f>
        <v>7</v>
      </c>
      <c r="E108" s="16" t="str">
        <f>VLOOKUP(B108,'Podľa kategórii'!$C$9:$F$541,4,0)</f>
        <v>Pastelky trojhranné 12 farebné, MILAN Maxi</v>
      </c>
      <c r="F108" s="60"/>
    </row>
    <row r="109" spans="1:6" ht="12.75" customHeight="1" x14ac:dyDescent="0.4">
      <c r="A109" s="61"/>
      <c r="B109" s="15">
        <v>4924</v>
      </c>
      <c r="C109" s="16" t="str">
        <f>VLOOKUP(B109,'Podľa kategórii'!$C$9:$F$541,2,0)</f>
        <v>Pastelky KOH Plasti Color 12</v>
      </c>
      <c r="D109" s="17">
        <f>VLOOKUP(B109,'Podľa kategórii'!$C$9:$F$541,3,0)</f>
        <v>4.12</v>
      </c>
      <c r="E109" s="16" t="str">
        <f>VLOOKUP(B109,'Podľa kategórii'!$C$9:$F$541,4,0)</f>
        <v>Pastelky PLASTICOLOR 12 farebné, KOH-I-NOOR</v>
      </c>
      <c r="F109" s="60"/>
    </row>
    <row r="110" spans="1:6" ht="12.75" customHeight="1" x14ac:dyDescent="0.4">
      <c r="A110" s="61"/>
      <c r="B110" s="15">
        <v>4925</v>
      </c>
      <c r="C110" s="16" t="str">
        <f>VLOOKUP(B110,'Podľa kategórii'!$C$9:$F$541,2,0)</f>
        <v>Pastelky KOH Progresso 6</v>
      </c>
      <c r="D110" s="17">
        <f>VLOOKUP(B110,'Podľa kategórii'!$C$9:$F$541,3,0)</f>
        <v>4.12</v>
      </c>
      <c r="E110" s="16" t="str">
        <f>VLOOKUP(B110,'Podľa kategórii'!$C$9:$F$541,4,0)</f>
        <v>Pastelky PROGRESSO 6  farebné, KOH-I-NOOR</v>
      </c>
      <c r="F110" s="60"/>
    </row>
    <row r="111" spans="1:6" ht="12.75" customHeight="1" x14ac:dyDescent="0.4">
      <c r="A111" s="61"/>
      <c r="B111" s="15">
        <v>4926</v>
      </c>
      <c r="C111" s="16" t="str">
        <f>VLOOKUP(B111,'Podľa kategórii'!$C$9:$F$541,2,0)</f>
        <v>Pastelky KOH Progresso 12</v>
      </c>
      <c r="D111" s="17">
        <f>VLOOKUP(B111,'Podľa kategórii'!$C$9:$F$541,3,0)</f>
        <v>7.61</v>
      </c>
      <c r="E111" s="16" t="str">
        <f>VLOOKUP(B111,'Podľa kategórii'!$C$9:$F$541,4,0)</f>
        <v>Pastelky PROGRESSO 12 farebné, KOH-I-NOOR</v>
      </c>
      <c r="F111" s="60"/>
    </row>
    <row r="112" spans="1:6" ht="12.75" customHeight="1" x14ac:dyDescent="0.4">
      <c r="A112" s="61"/>
      <c r="B112" s="15">
        <v>4928</v>
      </c>
      <c r="C112" s="16" t="str">
        <f>VLOOKUP(B112,'Podľa kategórii'!$C$9:$F$541,2,0)</f>
        <v>Pastelky KOH Progresso 24</v>
      </c>
      <c r="D112" s="17">
        <f>VLOOKUP(B112,'Podľa kategórii'!$C$9:$F$541,3,0)</f>
        <v>15.71</v>
      </c>
      <c r="E112" s="16" t="str">
        <f>VLOOKUP(B112,'Podľa kategórii'!$C$9:$F$541,4,0)</f>
        <v>Pastelky PROGRESSO 24 farebné, KOH-I-NOOR</v>
      </c>
      <c r="F112" s="60"/>
    </row>
    <row r="113" spans="1:6" ht="12.75" customHeight="1" x14ac:dyDescent="0.4">
      <c r="A113" s="61"/>
      <c r="B113" s="15">
        <v>6640</v>
      </c>
      <c r="C113" s="16" t="str">
        <f>VLOOKUP(B113,'Podľa kategórii'!$C$9:$F$541,2,0)</f>
        <v>Pastelky KOH Scala 6</v>
      </c>
      <c r="D113" s="17">
        <f>VLOOKUP(B113,'Podľa kategórii'!$C$9:$F$541,3,0)</f>
        <v>4.55</v>
      </c>
      <c r="E113" s="16" t="str">
        <f>VLOOKUP(B113,'Podľa kategórii'!$C$9:$F$541,4,0)</f>
        <v>Pastelky mechanické SCALA (vysúvacie) 6 farebné, KOH-I-NOOR</v>
      </c>
      <c r="F113" s="60"/>
    </row>
    <row r="114" spans="1:6" ht="12.75" customHeight="1" x14ac:dyDescent="0.4">
      <c r="A114" s="61"/>
      <c r="B114" s="15">
        <v>6641</v>
      </c>
      <c r="C114" s="16" t="str">
        <f>VLOOKUP(B114,'Podľa kategórii'!$C$9:$F$541,2,0)</f>
        <v>Pastelky KOH Scala 12</v>
      </c>
      <c r="D114" s="17">
        <f>VLOOKUP(B114,'Podľa kategórii'!$C$9:$F$541,3,0)</f>
        <v>9.17</v>
      </c>
      <c r="E114" s="16" t="str">
        <f>VLOOKUP(B114,'Podľa kategórii'!$C$9:$F$541,4,0)</f>
        <v>Pastelky mechanické SCALA (vysúvacie) 12 farebné, KOH-I-NOOR</v>
      </c>
      <c r="F114" s="60"/>
    </row>
    <row r="115" spans="1:6" ht="12.75" customHeight="1" x14ac:dyDescent="0.4">
      <c r="A115" s="61"/>
      <c r="B115" s="15">
        <v>4174</v>
      </c>
      <c r="C115" s="16" t="str">
        <f>VLOOKUP(B115,'Podľa kategórii'!$C$9:$F$541,2,0)</f>
        <v>Fixky CP7790 6</v>
      </c>
      <c r="D115" s="17">
        <f>VLOOKUP(B115,'Podľa kategórii'!$C$9:$F$541,3,0)</f>
        <v>0.72</v>
      </c>
      <c r="E115" s="16" t="str">
        <f>VLOOKUP(B115,'Podľa kategórii'!$C$9:$F$541,4,0)</f>
        <v>Fixky 6 farebné vyprateľné pri 60°C, valcový hrot 1,8mm, šírka stopy 1mm, CENTROPEN 7790</v>
      </c>
      <c r="F115" s="60"/>
    </row>
    <row r="116" spans="1:6" ht="12.75" customHeight="1" x14ac:dyDescent="0.4">
      <c r="A116" s="61"/>
      <c r="B116" s="15">
        <v>4175</v>
      </c>
      <c r="C116" s="16" t="str">
        <f>VLOOKUP(B116,'Podľa kategórii'!$C$9:$F$541,2,0)</f>
        <v>Fixky CP7790 12</v>
      </c>
      <c r="D116" s="17">
        <f>VLOOKUP(B116,'Podľa kategórii'!$C$9:$F$541,3,0)</f>
        <v>1.37</v>
      </c>
      <c r="E116" s="16" t="str">
        <f>VLOOKUP(B116,'Podľa kategórii'!$C$9:$F$541,4,0)</f>
        <v>Fixky 12 farebné vyprateľné pri 60°C, valcový hrot 1,8mm, šírka stopy 1mm, CENTROPEN 7790</v>
      </c>
      <c r="F116" s="60"/>
    </row>
    <row r="117" spans="1:6" ht="12.75" customHeight="1" x14ac:dyDescent="0.4">
      <c r="A117" s="61"/>
      <c r="B117" s="15">
        <v>4176</v>
      </c>
      <c r="C117" s="16" t="str">
        <f>VLOOKUP(B117,'Podľa kategórii'!$C$9:$F$541,2,0)</f>
        <v>Fixky CP7790 18</v>
      </c>
      <c r="D117" s="17">
        <f>VLOOKUP(B117,'Podľa kategórii'!$C$9:$F$541,3,0)</f>
        <v>1.97</v>
      </c>
      <c r="E117" s="16" t="str">
        <f>VLOOKUP(B117,'Podľa kategórii'!$C$9:$F$541,4,0)</f>
        <v>Fixky 18 farebné vyprateľné pri 60°C, valcový hrot 1,8mm, šírka stopy 1mm, CENTROPEN 7790</v>
      </c>
      <c r="F117" s="60"/>
    </row>
    <row r="118" spans="1:6" ht="12.75" customHeight="1" x14ac:dyDescent="0.4">
      <c r="A118" s="61"/>
      <c r="B118" s="15">
        <v>4177</v>
      </c>
      <c r="C118" s="16" t="str">
        <f>VLOOKUP(B118,'Podľa kategórii'!$C$9:$F$541,2,0)</f>
        <v>Fixky CP7790 24</v>
      </c>
      <c r="D118" s="17">
        <f>VLOOKUP(B118,'Podľa kategórii'!$C$9:$F$541,3,0)</f>
        <v>2.7199999999999998</v>
      </c>
      <c r="E118" s="16" t="str">
        <f>VLOOKUP(B118,'Podľa kategórii'!$C$9:$F$541,4,0)</f>
        <v>Fixky 24 farebné vyprateľné pri 60°C, valcový hrot 1,8mm, šírka stopy 1mm, CENTROPEN 7790</v>
      </c>
      <c r="F118" s="60"/>
    </row>
    <row r="119" spans="1:6" ht="12.75" customHeight="1" x14ac:dyDescent="0.4">
      <c r="A119" s="61"/>
      <c r="B119" s="15">
        <v>4178</v>
      </c>
      <c r="C119" s="16" t="str">
        <f>VLOOKUP(B119,'Podľa kategórii'!$C$9:$F$541,2,0)</f>
        <v>Fixky CP7790 30</v>
      </c>
      <c r="D119" s="17">
        <f>VLOOKUP(B119,'Podľa kategórii'!$C$9:$F$541,3,0)</f>
        <v>3.5599999999999996</v>
      </c>
      <c r="E119" s="16" t="str">
        <f>VLOOKUP(B119,'Podľa kategórii'!$C$9:$F$541,4,0)</f>
        <v>Fixky 30 farebné vyprateľné pri 60°C, valcový hrot 1,8mm, šírka stopy 1mm, CENTROPEN 7790</v>
      </c>
      <c r="F119" s="60"/>
    </row>
    <row r="120" spans="1:6" ht="12.75" customHeight="1" x14ac:dyDescent="0.4">
      <c r="A120" s="61"/>
      <c r="B120" s="15">
        <v>4181</v>
      </c>
      <c r="C120" s="16" t="str">
        <f>VLOOKUP(B120,'Podľa kategórii'!$C$9:$F$541,2,0)</f>
        <v>Fixky 3hr. CP7550 6</v>
      </c>
      <c r="D120" s="17">
        <f>VLOOKUP(B120,'Podľa kategórii'!$C$9:$F$541,3,0)</f>
        <v>0.72</v>
      </c>
      <c r="E120" s="16" t="str">
        <f>VLOOKUP(B120,'Podľa kategórii'!$C$9:$F$541,4,0)</f>
        <v>Fixky 6 farebné vyprateľné pri 40°C, valcový hrot 2mm, šírka stopy 1mm CENTROPEN 7550</v>
      </c>
      <c r="F120" s="60"/>
    </row>
    <row r="121" spans="1:6" ht="12.75" customHeight="1" x14ac:dyDescent="0.4">
      <c r="A121" s="61"/>
      <c r="B121" s="15">
        <v>4182</v>
      </c>
      <c r="C121" s="16" t="str">
        <f>VLOOKUP(B121,'Podľa kategórii'!$C$9:$F$541,2,0)</f>
        <v>Fixky 3hr. CP7550 12</v>
      </c>
      <c r="D121" s="17">
        <f>VLOOKUP(B121,'Podľa kategórii'!$C$9:$F$541,3,0)</f>
        <v>1.45</v>
      </c>
      <c r="E121" s="16" t="str">
        <f>VLOOKUP(B121,'Podľa kategórii'!$C$9:$F$541,4,0)</f>
        <v>Fixky 12 farebné vyprateľné pri 40°C, valcový hrot 2mm, šírka stopy 1mm CENTROPEN 7550</v>
      </c>
      <c r="F121" s="60"/>
    </row>
    <row r="122" spans="1:6" ht="12.75" customHeight="1" x14ac:dyDescent="0.4">
      <c r="A122" s="61"/>
      <c r="B122" s="15">
        <v>4183</v>
      </c>
      <c r="C122" s="16" t="str">
        <f>VLOOKUP(B122,'Podľa kategórii'!$C$9:$F$541,2,0)</f>
        <v>Fixky 3hr. CP7550 18</v>
      </c>
      <c r="D122" s="17">
        <f>VLOOKUP(B122,'Podľa kategórii'!$C$9:$F$541,3,0)</f>
        <v>1.92</v>
      </c>
      <c r="E122" s="16" t="str">
        <f>VLOOKUP(B122,'Podľa kategórii'!$C$9:$F$541,4,0)</f>
        <v>Fixky 18 farebné vyprateľné pri 40°C, valcový hrot 2mm, šírka stopy 1mm CENTROPEN 7550</v>
      </c>
      <c r="F122" s="60"/>
    </row>
    <row r="123" spans="1:6" ht="12.75" customHeight="1" x14ac:dyDescent="0.4">
      <c r="A123" s="61"/>
      <c r="B123" s="15">
        <v>4184</v>
      </c>
      <c r="C123" s="16" t="str">
        <f>VLOOKUP(B123,'Podľa kategórii'!$C$9:$F$541,2,0)</f>
        <v>Fixky 3hr. CP7550 24</v>
      </c>
      <c r="D123" s="17">
        <f>VLOOKUP(B123,'Podľa kategórii'!$C$9:$F$541,3,0)</f>
        <v>2.65</v>
      </c>
      <c r="E123" s="16" t="str">
        <f>VLOOKUP(B123,'Podľa kategórii'!$C$9:$F$541,4,0)</f>
        <v>Fixky 24 farebné vyprateľné pri 40°C, valcový hrot 2mm, šírka stopy 1mm CENTROPEN 7550</v>
      </c>
      <c r="F123" s="60"/>
    </row>
    <row r="124" spans="1:6" ht="12.75" customHeight="1" x14ac:dyDescent="0.4">
      <c r="A124" s="61"/>
      <c r="B124" s="15">
        <v>4185</v>
      </c>
      <c r="C124" s="16" t="str">
        <f>VLOOKUP(B124,'Podľa kategórii'!$C$9:$F$541,2,0)</f>
        <v>Fixky 3hr. CP7550 30</v>
      </c>
      <c r="D124" s="17">
        <f>VLOOKUP(B124,'Podľa kategórii'!$C$9:$F$541,3,0)</f>
        <v>3.34</v>
      </c>
      <c r="E124" s="16" t="str">
        <f>VLOOKUP(B124,'Podľa kategórii'!$C$9:$F$541,4,0)</f>
        <v>Fixky 30 farebné vyprateľné pri 40°C, valcový hrot 2mm, šírka stopy 1mm CENTROPEN 7550</v>
      </c>
      <c r="F124" s="60"/>
    </row>
    <row r="125" spans="1:6" ht="12.75" customHeight="1" x14ac:dyDescent="0.4">
      <c r="A125" s="61"/>
      <c r="B125" s="15">
        <v>4171</v>
      </c>
      <c r="C125" s="16" t="str">
        <f>VLOOKUP(B125,'Podľa kategórii'!$C$9:$F$541,2,0)</f>
        <v>Fixky 3hr. CP7550 6 Pastel</v>
      </c>
      <c r="D125" s="17">
        <f>VLOOKUP(B125,'Podľa kategórii'!$C$9:$F$541,3,0)</f>
        <v>0.7</v>
      </c>
      <c r="E125" s="16" t="str">
        <f>VLOOKUP(B125,'Podľa kategórii'!$C$9:$F$541,4,0)</f>
        <v>Fixky 6 farebné vypratelné pri 40°C, v pastelových odtieňoch, valcový hrot, šírka stopy 1-2 mm, Centropen 7550</v>
      </c>
      <c r="F125" s="60"/>
    </row>
    <row r="126" spans="1:6" ht="12.75" customHeight="1" x14ac:dyDescent="0.4">
      <c r="A126" s="61"/>
      <c r="B126" s="15">
        <v>4172</v>
      </c>
      <c r="C126" s="16" t="str">
        <f>VLOOKUP(B126,'Podľa kategórii'!$C$9:$F$541,2,0)</f>
        <v>Fixky 3hr. CP7550 12 Pastel</v>
      </c>
      <c r="D126" s="17">
        <f>VLOOKUP(B126,'Podľa kategórii'!$C$9:$F$541,3,0)</f>
        <v>1.3</v>
      </c>
      <c r="E126" s="16" t="str">
        <f>VLOOKUP(B126,'Podľa kategórii'!$C$9:$F$541,4,0)</f>
        <v>Fixky 12 farebné vypratelné pri 40°C, v pastelových odtieňoch, valcový hrot, šírka stopy 1-2 mm, Centropen 7550</v>
      </c>
      <c r="F126" s="60"/>
    </row>
    <row r="127" spans="1:6" ht="12.75" customHeight="1" x14ac:dyDescent="0.4">
      <c r="A127" s="61"/>
      <c r="B127" s="15">
        <v>4179</v>
      </c>
      <c r="C127" s="16" t="str">
        <f>VLOOKUP(B127,'Podľa kategórii'!$C$9:$F$541,2,0)</f>
        <v>Fixky 3hr.CP2510 12 Just Perfect</v>
      </c>
      <c r="D127" s="17">
        <f>VLOOKUP(B127,'Podľa kategórii'!$C$9:$F$541,3,0)</f>
        <v>2.2999999999999998</v>
      </c>
      <c r="E127" s="16" t="str">
        <f>VLOOKUP(B127,'Podľa kategórii'!$C$9:$F$541,4,0)</f>
        <v>Fixky 12 farebné, vyprateľné pri 60°C, valcový hrot 3,9mm, šírka stopy 2-3mm CENTROPEN 7550</v>
      </c>
      <c r="F127" s="60"/>
    </row>
    <row r="128" spans="1:6" ht="12.75" customHeight="1" x14ac:dyDescent="0.4">
      <c r="A128" s="61"/>
      <c r="B128" s="15">
        <v>4180</v>
      </c>
      <c r="C128" s="16" t="str">
        <f>VLOOKUP(B128,'Podľa kategórii'!$C$9:$F$541,2,0)</f>
        <v>Fixky 3hr.CP2510 18 Just Perfect</v>
      </c>
      <c r="D128" s="17">
        <f>VLOOKUP(B128,'Podľa kategórii'!$C$9:$F$541,3,0)</f>
        <v>3.1399999999999997</v>
      </c>
      <c r="E128" s="16" t="str">
        <f>VLOOKUP(B128,'Podľa kategórii'!$C$9:$F$541,4,0)</f>
        <v>Fixky 18 farebné, vyprateľné pri 60°C, valcový hrot 3,9mm, šírka stopy 2-3mm CENTROPEN 7550</v>
      </c>
      <c r="F128" s="60"/>
    </row>
    <row r="129" spans="1:6" ht="12.75" customHeight="1" x14ac:dyDescent="0.4">
      <c r="A129" s="61"/>
      <c r="B129" s="15">
        <v>3825</v>
      </c>
      <c r="C129" s="16" t="str">
        <f>VLOOKUP(B129,'Podľa kategórii'!$C$9:$F$541,2,0)</f>
        <v>Voskovky KOH 6</v>
      </c>
      <c r="D129" s="17">
        <f>VLOOKUP(B129,'Podľa kategórii'!$C$9:$F$541,3,0)</f>
        <v>0.56000000000000005</v>
      </c>
      <c r="E129" s="16" t="str">
        <f>VLOOKUP(B129,'Podľa kategórii'!$C$9:$F$541,4,0)</f>
        <v>Voskovky 6 farebné okrúhle, dlžka 8cm, priemer 7,8mm, KOH-I-NOOR</v>
      </c>
      <c r="F129" s="60"/>
    </row>
    <row r="130" spans="1:6" ht="12.75" customHeight="1" x14ac:dyDescent="0.4">
      <c r="A130" s="61"/>
      <c r="B130" s="15">
        <v>3830</v>
      </c>
      <c r="C130" s="16" t="str">
        <f>VLOOKUP(B130,'Podľa kategórii'!$C$9:$F$541,2,0)</f>
        <v>Voskovky KOH 12</v>
      </c>
      <c r="D130" s="17">
        <f>VLOOKUP(B130,'Podľa kategórii'!$C$9:$F$541,3,0)</f>
        <v>1.3</v>
      </c>
      <c r="E130" s="16" t="str">
        <f>VLOOKUP(B130,'Podľa kategórii'!$C$9:$F$541,4,0)</f>
        <v>Voskovky 12 farebné okrúhle, dlžka 8cm, priemer 7,8mm, KOH-I-NOOR</v>
      </c>
      <c r="F130" s="60"/>
    </row>
    <row r="131" spans="1:6" ht="12.75" customHeight="1" x14ac:dyDescent="0.4">
      <c r="A131" s="61"/>
      <c r="B131" s="15">
        <v>3831</v>
      </c>
      <c r="C131" s="16" t="str">
        <f>VLOOKUP(B131,'Podľa kategórii'!$C$9:$F$541,2,0)</f>
        <v>Voskovky KOH 24</v>
      </c>
      <c r="D131" s="17">
        <f>VLOOKUP(B131,'Podľa kategórii'!$C$9:$F$541,3,0)</f>
        <v>2.21</v>
      </c>
      <c r="E131" s="16" t="str">
        <f>VLOOKUP(B131,'Podľa kategórii'!$C$9:$F$541,4,0)</f>
        <v>Voskovky 24 farebné okrúhle, dlžka 8cm, priemer 7,8mm, KOH-I-NOOR</v>
      </c>
      <c r="F131" s="60"/>
    </row>
    <row r="132" spans="1:6" ht="12.75" customHeight="1" x14ac:dyDescent="0.4">
      <c r="A132" s="61"/>
      <c r="B132" s="15">
        <v>3832</v>
      </c>
      <c r="C132" s="16" t="str">
        <f>VLOOKUP(B132,'Podľa kategórii'!$C$9:$F$541,2,0)</f>
        <v>Voskovky KOH 48</v>
      </c>
      <c r="D132" s="17">
        <f>VLOOKUP(B132,'Podľa kategórii'!$C$9:$F$541,3,0)</f>
        <v>4.5199999999999996</v>
      </c>
      <c r="E132" s="16" t="str">
        <f>VLOOKUP(B132,'Podľa kategórii'!$C$9:$F$541,4,0)</f>
        <v>Voskovky 48 farebné okrúhle, dlžka 8cm, priemer 7,8mm, KOH-I-NOOR</v>
      </c>
      <c r="F132" s="60"/>
    </row>
    <row r="133" spans="1:6" ht="12.75" customHeight="1" x14ac:dyDescent="0.4">
      <c r="A133" s="61"/>
      <c r="B133" s="15">
        <v>3833</v>
      </c>
      <c r="C133" s="16" t="str">
        <f>VLOOKUP(B133,'Podľa kategórii'!$C$9:$F$541,2,0)</f>
        <v>Voskovky 3hr. KOH 12</v>
      </c>
      <c r="D133" s="17">
        <f>VLOOKUP(B133,'Podľa kategórii'!$C$9:$F$541,3,0)</f>
        <v>1.32</v>
      </c>
      <c r="E133" s="16" t="str">
        <f>VLOOKUP(B133,'Podľa kategórii'!$C$9:$F$541,4,0)</f>
        <v>Voskovky 12 farebné trojhranné, dlžka 9cm, priemer 8,2mm, KOH-I-NOOR</v>
      </c>
      <c r="F133" s="60"/>
    </row>
    <row r="134" spans="1:6" ht="12.75" customHeight="1" x14ac:dyDescent="0.4">
      <c r="A134" s="61"/>
      <c r="B134" s="15">
        <v>3834</v>
      </c>
      <c r="C134" s="16" t="str">
        <f>VLOOKUP(B134,'Podľa kategórii'!$C$9:$F$541,2,0)</f>
        <v>Voskovky 3hr. KOH 24</v>
      </c>
      <c r="D134" s="17">
        <f>VLOOKUP(B134,'Podľa kategórii'!$C$9:$F$541,3,0)</f>
        <v>2.2599999999999998</v>
      </c>
      <c r="E134" s="16" t="str">
        <f>VLOOKUP(B134,'Podľa kategórii'!$C$9:$F$541,4,0)</f>
        <v>Voskovky 12 farebné trojhranné, dlžka 9cm, priemer 8,2mm, KOH-I-NOOR</v>
      </c>
      <c r="F134" s="60"/>
    </row>
    <row r="135" spans="1:6" ht="12.75" customHeight="1" x14ac:dyDescent="0.4">
      <c r="A135" s="61"/>
      <c r="B135" s="15">
        <v>3822</v>
      </c>
      <c r="C135" s="16" t="str">
        <f>VLOOKUP(B135,'Podľa kategórii'!$C$9:$F$541,2,0)</f>
        <v>Voskovky 3hr. Maped 12</v>
      </c>
      <c r="D135" s="17">
        <f>VLOOKUP(B135,'Podľa kategórii'!$C$9:$F$541,3,0)</f>
        <v>1.4</v>
      </c>
      <c r="E135" s="16" t="str">
        <f>VLOOKUP(B135,'Podľa kategórii'!$C$9:$F$541,4,0)</f>
        <v>Voskovky 12 farebné trojhranné, priemer 9mm, MAPED</v>
      </c>
      <c r="F135" s="60"/>
    </row>
    <row r="136" spans="1:6" ht="12.75" customHeight="1" x14ac:dyDescent="0.4">
      <c r="A136" s="61"/>
      <c r="B136" s="15">
        <v>3823</v>
      </c>
      <c r="C136" s="16" t="str">
        <f>VLOOKUP(B136,'Podľa kategórii'!$C$9:$F$541,2,0)</f>
        <v>Voskovky 3hr. Maped 18</v>
      </c>
      <c r="D136" s="17">
        <f>VLOOKUP(B136,'Podľa kategórii'!$C$9:$F$541,3,0)</f>
        <v>1.97</v>
      </c>
      <c r="E136" s="16" t="str">
        <f>VLOOKUP(B136,'Podľa kategórii'!$C$9:$F$541,4,0)</f>
        <v>Voskovky 18 farebné trojhranné, priemer 9mm, MAPED</v>
      </c>
      <c r="F136" s="60"/>
    </row>
    <row r="137" spans="1:6" ht="12.75" customHeight="1" x14ac:dyDescent="0.4">
      <c r="A137" s="61"/>
      <c r="B137" s="15">
        <v>3824</v>
      </c>
      <c r="C137" s="16" t="str">
        <f>VLOOKUP(B137,'Podľa kategórii'!$C$9:$F$541,2,0)</f>
        <v>Voskovky 3hr. Maped 24</v>
      </c>
      <c r="D137" s="17">
        <f>VLOOKUP(B137,'Podľa kategórii'!$C$9:$F$541,3,0)</f>
        <v>2.5999999999999996</v>
      </c>
      <c r="E137" s="16" t="str">
        <f>VLOOKUP(B137,'Podľa kategórii'!$C$9:$F$541,4,0)</f>
        <v>Voskovky 24 farebné trojhranné, priemer 9mm, MAPED</v>
      </c>
      <c r="F137" s="60"/>
    </row>
    <row r="138" spans="1:6" ht="12.75" customHeight="1" x14ac:dyDescent="0.4">
      <c r="A138" s="61"/>
      <c r="B138" s="15">
        <v>4550</v>
      </c>
      <c r="C138" s="16" t="str">
        <f>VLOOKUP(B138,'Podľa kategórii'!$C$9:$F$541,2,0)</f>
        <v>Pastel prašný KOH Toison 6</v>
      </c>
      <c r="D138" s="17">
        <f>VLOOKUP(B138,'Podľa kategórii'!$C$9:$F$541,3,0)</f>
        <v>3.64</v>
      </c>
      <c r="E138" s="16" t="str">
        <f>VLOOKUP(B138,'Podľa kategórii'!$C$9:$F$541,4,0)</f>
        <v>Pastel suchý TOISON D´OR, priemer 10mm, okrúhly, 6 farebný, okrúhla prašná krieda, KOH-I-NOOR</v>
      </c>
      <c r="F138" s="60"/>
    </row>
    <row r="139" spans="1:6" ht="12.75" customHeight="1" x14ac:dyDescent="0.4">
      <c r="A139" s="61"/>
      <c r="B139" s="15">
        <v>4551</v>
      </c>
      <c r="C139" s="16" t="str">
        <f>VLOOKUP(B139,'Podľa kategórii'!$C$9:$F$541,2,0)</f>
        <v>Pastel prašný KOH Toison 12</v>
      </c>
      <c r="D139" s="17">
        <f>VLOOKUP(B139,'Podľa kategórii'!$C$9:$F$541,3,0)</f>
        <v>7.94</v>
      </c>
      <c r="E139" s="16" t="str">
        <f>VLOOKUP(B139,'Podľa kategórii'!$C$9:$F$541,4,0)</f>
        <v>Pastel suchý TOISON D´OR, priemer 10mm, okrúhly, 12 farebný, okrúhla prašná krieda, KOH-I-NOOR</v>
      </c>
      <c r="F139" s="60"/>
    </row>
    <row r="140" spans="1:6" ht="12.75" customHeight="1" x14ac:dyDescent="0.4">
      <c r="A140" s="61"/>
      <c r="B140" s="15">
        <v>4555</v>
      </c>
      <c r="C140" s="16" t="str">
        <f>VLOOKUP(B140,'Podľa kategórii'!$C$9:$F$541,2,0)</f>
        <v>Pastel olejový KOH Gioconda 6</v>
      </c>
      <c r="D140" s="17">
        <f>VLOOKUP(B140,'Podľa kategórii'!$C$9:$F$541,3,0)</f>
        <v>3.88</v>
      </c>
      <c r="E140" s="16" t="str">
        <f>VLOOKUP(B140,'Podľa kategórii'!$C$9:$F$541,4,0)</f>
        <v>Pastel tvrdý olejový GIOCONDA, 6 farebná, 4-hranná mastná krieda, KOH-I-NOOR</v>
      </c>
      <c r="F140" s="60"/>
    </row>
    <row r="141" spans="1:6" ht="12.75" customHeight="1" x14ac:dyDescent="0.4">
      <c r="A141" s="61"/>
      <c r="B141" s="15">
        <v>4556</v>
      </c>
      <c r="C141" s="16" t="str">
        <f>VLOOKUP(B141,'Podľa kategórii'!$C$9:$F$541,2,0)</f>
        <v>Pastel olejový KOH Gioconda 12</v>
      </c>
      <c r="D141" s="17">
        <f>VLOOKUP(B141,'Podľa kategórii'!$C$9:$F$541,3,0)</f>
        <v>6.52</v>
      </c>
      <c r="E141" s="16" t="str">
        <f>VLOOKUP(B141,'Podľa kategórii'!$C$9:$F$541,4,0)</f>
        <v>Pastel tvrdý olejový GIOCONDA, 12 farebná, 4-hranná mastná krieda, KOH-I-NOOR</v>
      </c>
      <c r="F141" s="60"/>
    </row>
    <row r="142" spans="1:6" ht="12.75" customHeight="1" x14ac:dyDescent="0.4">
      <c r="A142" s="61"/>
      <c r="B142" s="15">
        <v>3908</v>
      </c>
      <c r="C142" s="16" t="str">
        <f>VLOOKUP(B142,'Podľa kategórii'!$C$9:$F$541,2,0)</f>
        <v>Farby vod.ob. KOH Anilinky 12</v>
      </c>
      <c r="D142" s="17">
        <f>VLOOKUP(B142,'Podľa kategórii'!$C$9:$F$541,3,0)</f>
        <v>4.9400000000000004</v>
      </c>
      <c r="E142" s="16" t="str">
        <f>VLOOKUP(B142,'Podľa kategórii'!$C$9:$F$541,4,0)</f>
        <v>Farby vodové/brilantné Anilinky, 22 mm, 12 farebné, KOH-I-NOOR</v>
      </c>
      <c r="F142" s="60"/>
    </row>
    <row r="143" spans="1:6" ht="12.75" customHeight="1" x14ac:dyDescent="0.4">
      <c r="A143" s="61"/>
      <c r="B143" s="15">
        <v>3900</v>
      </c>
      <c r="C143" s="16" t="str">
        <f>VLOOKUP(B143,'Podľa kategórii'!$C$9:$F$541,2,0)</f>
        <v>Farby vod.ob.malé KOH 12</v>
      </c>
      <c r="D143" s="17">
        <f>VLOOKUP(B143,'Podľa kategórii'!$C$9:$F$541,3,0)</f>
        <v>2.72</v>
      </c>
      <c r="E143" s="16" t="str">
        <f>VLOOKUP(B143,'Podľa kategórii'!$C$9:$F$541,4,0)</f>
        <v>Farby vodové obdĺžnikové, malé (22,5 mm), 12 farebné, KOH-I-NOOR</v>
      </c>
      <c r="F143" s="60"/>
    </row>
    <row r="144" spans="1:6" ht="12.75" customHeight="1" x14ac:dyDescent="0.4">
      <c r="A144" s="61"/>
      <c r="B144" s="15">
        <v>3905</v>
      </c>
      <c r="C144" s="16" t="str">
        <f>VLOOKUP(B144,'Podľa kategórii'!$C$9:$F$541,2,0)</f>
        <v>Farby vod.ob.veľké KOH 12</v>
      </c>
      <c r="D144" s="17">
        <f>VLOOKUP(B144,'Podľa kategórii'!$C$9:$F$541,3,0)</f>
        <v>3.72</v>
      </c>
      <c r="E144" s="16" t="str">
        <f>VLOOKUP(B144,'Podľa kategórii'!$C$9:$F$541,4,0)</f>
        <v>Farby vodové obdĺžnikové, veľké(30 mm), 12 farebné, KOH-I-NOOR</v>
      </c>
      <c r="F144" s="60"/>
    </row>
    <row r="145" spans="1:6" ht="12.75" customHeight="1" x14ac:dyDescent="0.4">
      <c r="A145" s="61"/>
      <c r="B145" s="15">
        <v>3895</v>
      </c>
      <c r="C145" s="16" t="str">
        <f>VLOOKUP(B145,'Podľa kategórii'!$C$9:$F$541,2,0)</f>
        <v>Farby vod.okrúhle KOH 12</v>
      </c>
      <c r="D145" s="17">
        <f>VLOOKUP(B145,'Podľa kategórii'!$C$9:$F$541,3,0)</f>
        <v>2.72</v>
      </c>
      <c r="E145" s="16" t="str">
        <f>VLOOKUP(B145,'Podľa kategórii'!$C$9:$F$541,4,0)</f>
        <v>Farby vodové guľaté (22,5 mm), sada 12 farebné, KOH-I-NOOR</v>
      </c>
      <c r="F145" s="60"/>
    </row>
    <row r="146" spans="1:6" ht="12.75" customHeight="1" x14ac:dyDescent="0.4">
      <c r="A146" s="61"/>
      <c r="B146" s="15">
        <v>3835</v>
      </c>
      <c r="C146" s="16" t="str">
        <f>VLOOKUP(B146,'Podľa kategórii'!$C$9:$F$541,2,0)</f>
        <v>Farby temperové KOH 6</v>
      </c>
      <c r="D146" s="17">
        <f>VLOOKUP(B146,'Podľa kategórii'!$C$9:$F$541,3,0)</f>
        <v>4.9400000000000004</v>
      </c>
      <c r="E146" s="16" t="str">
        <f>VLOOKUP(B146,'Podľa kategórii'!$C$9:$F$541,4,0)</f>
        <v>Farby temperové 6 farebné, objem 16ml, maľovanie na papier, kartón, drevo a iné materiály, riediteľné vodou, KOH-I-NOOR</v>
      </c>
      <c r="F146" s="60"/>
    </row>
    <row r="147" spans="1:6" ht="12.75" customHeight="1" x14ac:dyDescent="0.4">
      <c r="A147" s="61"/>
      <c r="B147" s="15">
        <v>3840</v>
      </c>
      <c r="C147" s="16" t="str">
        <f>VLOOKUP(B147,'Podľa kategórii'!$C$9:$F$541,2,0)</f>
        <v>Farby temperové KOH 10</v>
      </c>
      <c r="D147" s="17">
        <f>VLOOKUP(B147,'Podľa kategórii'!$C$9:$F$541,3,0)</f>
        <v>7.8</v>
      </c>
      <c r="E147" s="16" t="str">
        <f>VLOOKUP(B147,'Podľa kategórii'!$C$9:$F$541,4,0)</f>
        <v>Farby temperové 10 farebné, objem 16ml, maľovanie na papier, kartón, drevo a iné materiály, riediteľné vodou, KOH-I-NOOR</v>
      </c>
      <c r="F147" s="60"/>
    </row>
    <row r="148" spans="1:6" ht="12.75" customHeight="1" x14ac:dyDescent="0.4">
      <c r="A148" s="61"/>
      <c r="B148" s="15">
        <v>3902</v>
      </c>
      <c r="C148" s="16" t="str">
        <f>VLOOKUP(B148,'Podľa kategórii'!$C$9:$F$541,2,0)</f>
        <v>Prstové farby KOH sada 6ks</v>
      </c>
      <c r="D148" s="17">
        <f>VLOOKUP(B148,'Podľa kategórii'!$C$9:$F$541,3,0)</f>
        <v>15.2</v>
      </c>
      <c r="E148" s="16" t="str">
        <f>VLOOKUP(B148,'Podľa kategórii'!$C$9:$F$541,4,0)</f>
        <v>Farby prstové KOH-I-NOOR 50 ml, farby: žltá, modrá, biela, čierna, červená a zelená</v>
      </c>
      <c r="F148" s="60"/>
    </row>
    <row r="149" spans="1:6" ht="12.75" customHeight="1" x14ac:dyDescent="0.4">
      <c r="A149" s="61"/>
      <c r="B149" s="15">
        <v>3903</v>
      </c>
      <c r="C149" s="16" t="str">
        <f>VLOOKUP(B149,'Podľa kategórii'!$C$9:$F$541,2,0)</f>
        <v>Farby prstové Milan sada 6ks</v>
      </c>
      <c r="D149" s="17">
        <f>VLOOKUP(B149,'Podľa kategórii'!$C$9:$F$541,3,0)</f>
        <v>5.3199999999999994</v>
      </c>
      <c r="E149" s="16" t="str">
        <f>VLOOKUP(B149,'Podľa kategórii'!$C$9:$F$541,4,0)</f>
        <v>Farby prstové MILAN 25 ml, farby: žltá, modrá, biela, čierna, červená a zelená</v>
      </c>
      <c r="F149" s="60"/>
    </row>
    <row r="150" spans="1:6" ht="12.75" customHeight="1" x14ac:dyDescent="0.4">
      <c r="A150" s="61"/>
      <c r="B150" s="15">
        <v>3841</v>
      </c>
      <c r="C150" s="16" t="str">
        <f>VLOOKUP(B150,'Podľa kategórii'!$C$9:$F$541,2,0)</f>
        <v>Štetec KOH guľatý 2</v>
      </c>
      <c r="D150" s="17">
        <f>VLOOKUP(B150,'Podľa kategórii'!$C$9:$F$541,3,0)</f>
        <v>0.68</v>
      </c>
      <c r="E150" s="16" t="str">
        <f>VLOOKUP(B150,'Podľa kategórii'!$C$9:$F$541,4,0)</f>
        <v>Štetec guľatý číslo 2, KOH-I-NOOR</v>
      </c>
      <c r="F150" s="60"/>
    </row>
    <row r="151" spans="1:6" ht="12.75" customHeight="1" x14ac:dyDescent="0.4">
      <c r="A151" s="61"/>
      <c r="B151" s="15">
        <v>3843</v>
      </c>
      <c r="C151" s="16" t="str">
        <f>VLOOKUP(B151,'Podľa kategórii'!$C$9:$F$541,2,0)</f>
        <v>Štetec KOH guľatý 4</v>
      </c>
      <c r="D151" s="17">
        <f>VLOOKUP(B151,'Podľa kategórii'!$C$9:$F$541,3,0)</f>
        <v>0.7</v>
      </c>
      <c r="E151" s="16" t="str">
        <f>VLOOKUP(B151,'Podľa kategórii'!$C$9:$F$541,4,0)</f>
        <v>Štetec guľatý číslo 4, KOH-I-NOOR</v>
      </c>
      <c r="F151" s="60"/>
    </row>
    <row r="152" spans="1:6" ht="12.75" customHeight="1" x14ac:dyDescent="0.4">
      <c r="A152" s="61"/>
      <c r="B152" s="15">
        <v>3845</v>
      </c>
      <c r="C152" s="16" t="str">
        <f>VLOOKUP(B152,'Podľa kategórii'!$C$9:$F$541,2,0)</f>
        <v>Štetec KOH guľatý 6</v>
      </c>
      <c r="D152" s="17">
        <f>VLOOKUP(B152,'Podľa kategórii'!$C$9:$F$541,3,0)</f>
        <v>0.82</v>
      </c>
      <c r="E152" s="16" t="str">
        <f>VLOOKUP(B152,'Podľa kategórii'!$C$9:$F$541,4,0)</f>
        <v>Štetec guľatý číslo 6, KOH-I-NOOR</v>
      </c>
      <c r="F152" s="60"/>
    </row>
    <row r="153" spans="1:6" ht="12.75" customHeight="1" x14ac:dyDescent="0.4">
      <c r="A153" s="61"/>
      <c r="B153" s="15">
        <v>3850</v>
      </c>
      <c r="C153" s="16" t="str">
        <f>VLOOKUP(B153,'Podľa kategórii'!$C$9:$F$541,2,0)</f>
        <v>Štetec KOH guľatý 8</v>
      </c>
      <c r="D153" s="17">
        <f>VLOOKUP(B153,'Podľa kategórii'!$C$9:$F$541,3,0)</f>
        <v>0.9</v>
      </c>
      <c r="E153" s="16" t="str">
        <f>VLOOKUP(B153,'Podľa kategórii'!$C$9:$F$541,4,0)</f>
        <v>Štetec guľatý číslo 8, KOH-I-NOOR</v>
      </c>
      <c r="F153" s="60"/>
    </row>
    <row r="154" spans="1:6" ht="12.75" customHeight="1" x14ac:dyDescent="0.4">
      <c r="A154" s="61"/>
      <c r="B154" s="15">
        <v>3851</v>
      </c>
      <c r="C154" s="16" t="str">
        <f>VLOOKUP(B154,'Podľa kategórii'!$C$9:$F$541,2,0)</f>
        <v>Štetec KOH guľatý 10</v>
      </c>
      <c r="D154" s="17">
        <f>VLOOKUP(B154,'Podľa kategórii'!$C$9:$F$541,3,0)</f>
        <v>1.02</v>
      </c>
      <c r="E154" s="16" t="str">
        <f>VLOOKUP(B154,'Podľa kategórii'!$C$9:$F$541,4,0)</f>
        <v>Štetec guľatý číslo 10, KOH-I-NOOR</v>
      </c>
      <c r="F154" s="60"/>
    </row>
    <row r="155" spans="1:6" ht="12.75" customHeight="1" x14ac:dyDescent="0.4">
      <c r="A155" s="61"/>
      <c r="B155" s="15">
        <v>3854</v>
      </c>
      <c r="C155" s="16" t="str">
        <f>VLOOKUP(B155,'Podľa kategórii'!$C$9:$F$541,2,0)</f>
        <v>Štetec KOH guľatý 12</v>
      </c>
      <c r="D155" s="17">
        <f>VLOOKUP(B155,'Podľa kategórii'!$C$9:$F$541,3,0)</f>
        <v>1.1499999999999999</v>
      </c>
      <c r="E155" s="16" t="str">
        <f>VLOOKUP(B155,'Podľa kategórii'!$C$9:$F$541,4,0)</f>
        <v>Štetec guľatý číslo 12, KOH-I-NOOR</v>
      </c>
      <c r="F155" s="60"/>
    </row>
    <row r="156" spans="1:6" ht="12.75" customHeight="1" x14ac:dyDescent="0.4">
      <c r="A156" s="61"/>
      <c r="B156" s="15">
        <v>3847</v>
      </c>
      <c r="C156" s="16" t="str">
        <f>VLOOKUP(B156,'Podľa kategórii'!$C$9:$F$541,2,0)</f>
        <v>Štetec KOH plochý 0</v>
      </c>
      <c r="D156" s="17">
        <f>VLOOKUP(B156,'Podľa kategórii'!$C$9:$F$541,3,0)</f>
        <v>0.62</v>
      </c>
      <c r="E156" s="16" t="str">
        <f>VLOOKUP(B156,'Podľa kategórii'!$C$9:$F$541,4,0)</f>
        <v>Štetec plochý číslo 0, KOH-I-NOOR</v>
      </c>
      <c r="F156" s="60"/>
    </row>
    <row r="157" spans="1:6" ht="12.75" customHeight="1" x14ac:dyDescent="0.4">
      <c r="A157" s="61"/>
      <c r="B157" s="15">
        <v>3848</v>
      </c>
      <c r="C157" s="16" t="str">
        <f>VLOOKUP(B157,'Podľa kategórii'!$C$9:$F$541,2,0)</f>
        <v>Štetec KOH plochý 2</v>
      </c>
      <c r="D157" s="17">
        <f>VLOOKUP(B157,'Podľa kategórii'!$C$9:$F$541,3,0)</f>
        <v>0.6</v>
      </c>
      <c r="E157" s="16" t="str">
        <f>VLOOKUP(B157,'Podľa kategórii'!$C$9:$F$541,4,0)</f>
        <v>Štetec plochý číslo 2, KOH-I-NOOR</v>
      </c>
      <c r="F157" s="60"/>
    </row>
    <row r="158" spans="1:6" ht="12.75" customHeight="1" x14ac:dyDescent="0.4">
      <c r="A158" s="61"/>
      <c r="B158" s="15">
        <v>3842</v>
      </c>
      <c r="C158" s="16" t="str">
        <f>VLOOKUP(B158,'Podľa kategórii'!$C$9:$F$541,2,0)</f>
        <v>Štetec KOH plochý 4</v>
      </c>
      <c r="D158" s="17">
        <f>VLOOKUP(B158,'Podľa kategórii'!$C$9:$F$541,3,0)</f>
        <v>0.62</v>
      </c>
      <c r="E158" s="16" t="str">
        <f>VLOOKUP(B158,'Podľa kategórii'!$C$9:$F$541,4,0)</f>
        <v>Štetec plochý číslo 4  KOH-I-NOOR</v>
      </c>
      <c r="F158" s="60"/>
    </row>
    <row r="159" spans="1:6" ht="12.75" customHeight="1" x14ac:dyDescent="0.4">
      <c r="A159" s="61"/>
      <c r="B159" s="15">
        <v>3846</v>
      </c>
      <c r="C159" s="16" t="str">
        <f>VLOOKUP(B159,'Podľa kategórii'!$C$9:$F$541,2,0)</f>
        <v>Štetec KOH plochý 6</v>
      </c>
      <c r="D159" s="17">
        <f>VLOOKUP(B159,'Podľa kategórii'!$C$9:$F$541,3,0)</f>
        <v>0.72</v>
      </c>
      <c r="E159" s="16" t="str">
        <f>VLOOKUP(B159,'Podľa kategórii'!$C$9:$F$541,4,0)</f>
        <v>Štetec plochý číslo 6, KOH-I-NOOR</v>
      </c>
      <c r="F159" s="60"/>
    </row>
    <row r="160" spans="1:6" ht="12.75" customHeight="1" x14ac:dyDescent="0.4">
      <c r="A160" s="61"/>
      <c r="B160" s="15">
        <v>3849</v>
      </c>
      <c r="C160" s="16" t="str">
        <f>VLOOKUP(B160,'Podľa kategórii'!$C$9:$F$541,2,0)</f>
        <v>Štetec KOH plochý 8</v>
      </c>
      <c r="D160" s="17">
        <f>VLOOKUP(B160,'Podľa kategórii'!$C$9:$F$541,3,0)</f>
        <v>0.74</v>
      </c>
      <c r="E160" s="16" t="str">
        <f>VLOOKUP(B160,'Podľa kategórii'!$C$9:$F$541,4,0)</f>
        <v>Štetec plochý číslo 8, KOH-I-NOOR</v>
      </c>
      <c r="F160" s="60"/>
    </row>
    <row r="161" spans="1:6" ht="12.75" customHeight="1" x14ac:dyDescent="0.4">
      <c r="A161" s="61"/>
      <c r="B161" s="15">
        <v>3853</v>
      </c>
      <c r="C161" s="16" t="str">
        <f>VLOOKUP(B161,'Podľa kategórii'!$C$9:$F$541,2,0)</f>
        <v>Štetec KOH plochý 10</v>
      </c>
      <c r="D161" s="17">
        <f>VLOOKUP(B161,'Podľa kategórii'!$C$9:$F$541,3,0)</f>
        <v>0.8</v>
      </c>
      <c r="E161" s="16" t="str">
        <f>VLOOKUP(B161,'Podľa kategórii'!$C$9:$F$541,4,0)</f>
        <v>Štetec plochý číslo 10, KOH-I-NOOR</v>
      </c>
      <c r="F161" s="60"/>
    </row>
    <row r="162" spans="1:6" ht="12.75" customHeight="1" x14ac:dyDescent="0.4">
      <c r="A162" s="61"/>
      <c r="B162" s="15">
        <v>3855</v>
      </c>
      <c r="C162" s="16" t="str">
        <f>VLOOKUP(B162,'Podľa kategórii'!$C$9:$F$541,2,0)</f>
        <v>Štetec KOH plochý 12</v>
      </c>
      <c r="D162" s="17">
        <f>VLOOKUP(B162,'Podľa kategórii'!$C$9:$F$541,3,0)</f>
        <v>0.86</v>
      </c>
      <c r="E162" s="16" t="str">
        <f>VLOOKUP(B162,'Podľa kategórii'!$C$9:$F$541,4,0)</f>
        <v>Štetec plochý číslo 12, KOH-I-NOOR</v>
      </c>
      <c r="F162" s="60"/>
    </row>
    <row r="163" spans="1:6" ht="12.75" customHeight="1" x14ac:dyDescent="0.4">
      <c r="A163" s="61"/>
      <c r="B163" s="15">
        <v>3857</v>
      </c>
      <c r="C163" s="16" t="str">
        <f>VLOOKUP(B163,'Podľa kategórii'!$C$9:$F$541,2,0)</f>
        <v>Štetec KOH plochý 14</v>
      </c>
      <c r="D163" s="17">
        <f>VLOOKUP(B163,'Podľa kategórii'!$C$9:$F$541,3,0)</f>
        <v>1.02</v>
      </c>
      <c r="E163" s="16" t="str">
        <f>VLOOKUP(B163,'Podľa kategórii'!$C$9:$F$541,4,0)</f>
        <v>Štetec plochý číslo 14, KOH-I-NOOR</v>
      </c>
      <c r="F163" s="60"/>
    </row>
    <row r="164" spans="1:6" ht="12.75" customHeight="1" x14ac:dyDescent="0.4">
      <c r="A164" s="61"/>
      <c r="B164" s="15">
        <v>3859</v>
      </c>
      <c r="C164" s="16" t="str">
        <f>VLOOKUP(B164,'Podľa kategórii'!$C$9:$F$541,2,0)</f>
        <v>Štetec KOH plochý 16</v>
      </c>
      <c r="D164" s="17">
        <f>VLOOKUP(B164,'Podľa kategórii'!$C$9:$F$541,3,0)</f>
        <v>1.25</v>
      </c>
      <c r="E164" s="16" t="str">
        <f>VLOOKUP(B164,'Podľa kategórii'!$C$9:$F$541,4,0)</f>
        <v>Štetec plochý číslo 16, KOH-I-NOOR</v>
      </c>
      <c r="F164" s="60"/>
    </row>
    <row r="165" spans="1:6" ht="12.75" customHeight="1" x14ac:dyDescent="0.4">
      <c r="A165" s="61"/>
      <c r="B165" s="15">
        <v>3909</v>
      </c>
      <c r="C165" s="16" t="str">
        <f>VLOOKUP(B165,'Podľa kategórii'!$C$9:$F$541,2,0)</f>
        <v>Paleta maliarska</v>
      </c>
      <c r="D165" s="17">
        <f>VLOOKUP(B165,'Podľa kategórii'!$C$9:$F$541,3,0)</f>
        <v>1.03</v>
      </c>
      <c r="E165" s="16" t="str">
        <f>VLOOKUP(B165,'Podľa kategórii'!$C$9:$F$541,4,0)</f>
        <v>Paleta maliarska plastová na temperové farby</v>
      </c>
      <c r="F165" s="60"/>
    </row>
    <row r="166" spans="1:6" ht="12.75" customHeight="1" x14ac:dyDescent="0.4">
      <c r="A166" s="61"/>
      <c r="B166" s="15">
        <v>3906</v>
      </c>
      <c r="C166" s="16" t="str">
        <f>VLOOKUP(B166,'Podľa kategórii'!$C$9:$F$541,2,0)</f>
        <v>Misky súprava KOH 5ks</v>
      </c>
      <c r="D166" s="17">
        <f>VLOOKUP(B166,'Podľa kategórii'!$C$9:$F$541,3,0)</f>
        <v>0.82000000000000006</v>
      </c>
      <c r="E166" s="16" t="str">
        <f>VLOOKUP(B166,'Podľa kategórii'!$C$9:$F$541,4,0)</f>
        <v>Misky plastové na vodu, miešanie farieb a čistenie štetcov, KOH-I-NOOR</v>
      </c>
      <c r="F166" s="60"/>
    </row>
    <row r="167" spans="1:6" ht="12.75" customHeight="1" x14ac:dyDescent="0.4">
      <c r="A167" s="61"/>
      <c r="B167" s="15">
        <v>3904</v>
      </c>
      <c r="C167" s="16" t="str">
        <f>VLOOKUP(B167,'Podľa kategórii'!$C$9:$F$541,2,0)</f>
        <v>Pohár na štetce Faber-Castell</v>
      </c>
      <c r="D167" s="17">
        <f>VLOOKUP(B167,'Podľa kategórii'!$C$9:$F$541,3,0)</f>
        <v>4.0699999999999994</v>
      </c>
      <c r="E167" s="16" t="str">
        <f>VLOOKUP(B167,'Podľa kategórii'!$C$9:$F$541,4,0)</f>
        <v>Pohár na vodu s vlnitým okrajom na umiestnenie štetca, pevný a protišmykový materiál, Faber-Castell</v>
      </c>
      <c r="F167" s="60"/>
    </row>
    <row r="168" spans="1:6" ht="12.75" customHeight="1" x14ac:dyDescent="0.4">
      <c r="A168" s="61"/>
      <c r="B168" s="15">
        <v>3907</v>
      </c>
      <c r="C168" s="16" t="str">
        <f>VLOOKUP(B168,'Podľa kategórii'!$C$9:$F$541,2,0)</f>
        <v>Pohár na štetce Milan</v>
      </c>
      <c r="D168" s="17">
        <f>VLOOKUP(B168,'Podľa kategórii'!$C$9:$F$541,3,0)</f>
        <v>2.38</v>
      </c>
      <c r="E168" s="16" t="str">
        <f>VLOOKUP(B168,'Podľa kategórii'!$C$9:$F$541,4,0)</f>
        <v>Pohár na čistenie štetcov MILAN</v>
      </c>
      <c r="F168" s="60"/>
    </row>
    <row r="169" spans="1:6" ht="12.75" customHeight="1" x14ac:dyDescent="0.4">
      <c r="A169" s="61"/>
      <c r="B169" s="15">
        <v>3805</v>
      </c>
      <c r="C169" s="16" t="str">
        <f>VLOOKUP(B169,'Podľa kategórii'!$C$9:$F$541,2,0)</f>
        <v>Plastelína KOH 5</v>
      </c>
      <c r="D169" s="17">
        <f>VLOOKUP(B169,'Podľa kategórii'!$C$9:$F$541,3,0)</f>
        <v>1.1300000000000001</v>
      </c>
      <c r="E169" s="16" t="str">
        <f>VLOOKUP(B169,'Podľa kategórii'!$C$9:$F$541,4,0)</f>
        <v>Plastelína 5 farebná 100g, KOH-I-NOOR</v>
      </c>
      <c r="F169" s="60"/>
    </row>
    <row r="170" spans="1:6" ht="12.75" customHeight="1" x14ac:dyDescent="0.4">
      <c r="A170" s="61"/>
      <c r="B170" s="15">
        <v>3810</v>
      </c>
      <c r="C170" s="16" t="str">
        <f>VLOOKUP(B170,'Podľa kategórii'!$C$9:$F$541,2,0)</f>
        <v>Plastelína KOH 10</v>
      </c>
      <c r="D170" s="17">
        <f>VLOOKUP(B170,'Podľa kategórii'!$C$9:$F$541,3,0)</f>
        <v>1.54</v>
      </c>
      <c r="E170" s="16" t="str">
        <f>VLOOKUP(B170,'Podľa kategórii'!$C$9:$F$541,4,0)</f>
        <v>Plastelína 10 farebná 200g, KOH-I-NOOR</v>
      </c>
      <c r="F170" s="60"/>
    </row>
    <row r="171" spans="1:6" ht="12.75" customHeight="1" x14ac:dyDescent="0.4">
      <c r="A171" s="61"/>
      <c r="B171" s="15">
        <v>4794</v>
      </c>
      <c r="C171" s="16" t="str">
        <f>VLOOKUP(B171,'Podľa kategórii'!$C$9:$F$541,2,0)</f>
        <v>Modelovacia podložka A3</v>
      </c>
      <c r="D171" s="17">
        <f>VLOOKUP(B171,'Podľa kategórii'!$C$9:$F$541,3,0)</f>
        <v>1.88</v>
      </c>
      <c r="E171" s="16" t="str">
        <f>VLOOKUP(B171,'Podľa kategórii'!$C$9:$F$541,4,0)</f>
        <v>Modelovacia podložka A3, 297x420, farby : modrá, žltá, červená</v>
      </c>
      <c r="F171" s="60"/>
    </row>
    <row r="172" spans="1:6" ht="12.75" customHeight="1" x14ac:dyDescent="0.4">
      <c r="A172" s="61"/>
      <c r="B172" s="15">
        <v>4795</v>
      </c>
      <c r="C172" s="16" t="str">
        <f>VLOOKUP(B172,'Podľa kategórii'!$C$9:$F$541,2,0)</f>
        <v>Modelovacia podložka A4</v>
      </c>
      <c r="D172" s="17">
        <f>VLOOKUP(B172,'Podľa kategórii'!$C$9:$F$541,3,0)</f>
        <v>0.92</v>
      </c>
      <c r="E172" s="16" t="str">
        <f>VLOOKUP(B172,'Podľa kategórii'!$C$9:$F$541,4,0)</f>
        <v>Modelovacia podložka A4, 297x210, farby : biela, modrá, žltá, červená</v>
      </c>
      <c r="F172" s="60"/>
    </row>
    <row r="173" spans="1:6" ht="12.75" customHeight="1" x14ac:dyDescent="0.4">
      <c r="A173" s="61"/>
      <c r="B173" s="15">
        <v>4796</v>
      </c>
      <c r="C173" s="16" t="str">
        <f>VLOOKUP(B173,'Podľa kategórii'!$C$9:$F$541,2,0)</f>
        <v>Modelovacia podložka A5</v>
      </c>
      <c r="D173" s="17">
        <f>VLOOKUP(B173,'Podľa kategórii'!$C$9:$F$541,3,0)</f>
        <v>0.44</v>
      </c>
      <c r="E173" s="16" t="str">
        <f>VLOOKUP(B173,'Podľa kategórii'!$C$9:$F$541,4,0)</f>
        <v>Modelovacia podložka A5, 210x148, farby : biela, modrá, žltá, červená</v>
      </c>
      <c r="F173" s="60"/>
    </row>
    <row r="174" spans="1:6" ht="12.75" customHeight="1" x14ac:dyDescent="0.4">
      <c r="A174" s="61"/>
      <c r="B174" s="15">
        <v>4120</v>
      </c>
      <c r="C174" s="16" t="str">
        <f>VLOOKUP(B174,'Podľa kategórii'!$C$9:$F$541,2,0)</f>
        <v>Kaligrafická rúčka</v>
      </c>
      <c r="D174" s="17">
        <f>VLOOKUP(B174,'Podľa kategórii'!$C$9:$F$541,3,0)</f>
        <v>8.3000000000000007</v>
      </c>
      <c r="E174" s="16" t="str">
        <f>VLOOKUP(B174,'Podľa kategórii'!$C$9:$F$541,4,0)</f>
        <v>Rúčka na kaligrafické pierka, kovový upínací mechanizmus umožňuje jednoduché a pohodlné držanie, pevne fixuje hrot pierka</v>
      </c>
      <c r="F174" s="60"/>
    </row>
    <row r="175" spans="1:6" ht="12.75" customHeight="1" x14ac:dyDescent="0.4">
      <c r="A175" s="61"/>
      <c r="B175" s="15">
        <v>4125</v>
      </c>
      <c r="C175" s="16" t="str">
        <f>VLOOKUP(B175,'Podľa kategórii'!$C$9:$F$541,2,0)</f>
        <v>Kaligrafické pierko 1ks</v>
      </c>
      <c r="D175" s="17">
        <f>VLOOKUP(B175,'Podľa kategórii'!$C$9:$F$541,3,0)</f>
        <v>1.92</v>
      </c>
      <c r="E175" s="16" t="str">
        <f>VLOOKUP(B175,'Podľa kategórii'!$C$9:$F$541,4,0)</f>
        <v>Kaligrafické zrezané pierko je vhodné na písanie aj kresbu</v>
      </c>
      <c r="F175" s="60"/>
    </row>
    <row r="176" spans="1:6" ht="12.75" customHeight="1" x14ac:dyDescent="0.4">
      <c r="A176" s="61"/>
      <c r="B176" s="15">
        <v>4126</v>
      </c>
      <c r="C176" s="16" t="str">
        <f>VLOOKUP(B176,'Podľa kategórii'!$C$9:$F$541,2,0)</f>
        <v>Kaligrafické pierko 5ks sada</v>
      </c>
      <c r="D176" s="17">
        <f>VLOOKUP(B176,'Podľa kategórii'!$C$9:$F$541,3,0)</f>
        <v>12.28</v>
      </c>
      <c r="E176" s="16" t="str">
        <f>VLOOKUP(B176,'Podľa kategórii'!$C$9:$F$541,4,0)</f>
        <v>Sada 5ks určených pre rôzne typy umeleckej kresby a písma</v>
      </c>
      <c r="F176" s="60"/>
    </row>
    <row r="177" spans="1:6" ht="12.75" customHeight="1" x14ac:dyDescent="0.4">
      <c r="A177" s="61"/>
      <c r="B177" s="15">
        <v>4240</v>
      </c>
      <c r="C177" s="16" t="str">
        <f>VLOOKUP(B177,'Podľa kategórii'!$C$9:$F$541,2,0)</f>
        <v>Tuš KOH 20g čierny</v>
      </c>
      <c r="D177" s="17">
        <f>VLOOKUP(B177,'Podľa kategórii'!$C$9:$F$541,3,0)</f>
        <v>1.1299999999999999</v>
      </c>
      <c r="E177" s="16" t="str">
        <f>VLOOKUP(B177,'Podľa kategórii'!$C$9:$F$541,4,0)</f>
        <v>Tuš technický čierny 20g, KOH-I-NOOR</v>
      </c>
      <c r="F177" s="60"/>
    </row>
    <row r="178" spans="1:6" ht="12.75" customHeight="1" x14ac:dyDescent="0.4">
      <c r="A178" s="61"/>
      <c r="B178" s="15">
        <v>4241</v>
      </c>
      <c r="C178" s="16" t="str">
        <f>VLOOKUP(B178,'Podľa kategórii'!$C$9:$F$541,2,0)</f>
        <v>Tuš KOH 20g modrý</v>
      </c>
      <c r="D178" s="17">
        <f>VLOOKUP(B178,'Podľa kategórii'!$C$9:$F$541,3,0)</f>
        <v>1.31</v>
      </c>
      <c r="E178" s="16" t="str">
        <f>VLOOKUP(B178,'Podľa kategórii'!$C$9:$F$541,4,0)</f>
        <v>Tuš technický modrý 20g, KOH-I-NOOR</v>
      </c>
      <c r="F178" s="60"/>
    </row>
    <row r="179" spans="1:6" ht="12.75" customHeight="1" x14ac:dyDescent="0.4">
      <c r="A179" s="61"/>
      <c r="B179" s="15">
        <v>4242</v>
      </c>
      <c r="C179" s="16" t="str">
        <f>VLOOKUP(B179,'Podľa kategórii'!$C$9:$F$541,2,0)</f>
        <v>Tuš KOH 20g žltý</v>
      </c>
      <c r="D179" s="17">
        <f>VLOOKUP(B179,'Podľa kategórii'!$C$9:$F$541,3,0)</f>
        <v>1.4</v>
      </c>
      <c r="E179" s="16" t="str">
        <f>VLOOKUP(B179,'Podľa kategórii'!$C$9:$F$541,4,0)</f>
        <v>Tuš technický žltý 20g, KOH-I-NOOR</v>
      </c>
      <c r="F179" s="60"/>
    </row>
    <row r="180" spans="1:6" ht="12.75" customHeight="1" x14ac:dyDescent="0.4">
      <c r="A180" s="61"/>
      <c r="B180" s="15">
        <v>4243</v>
      </c>
      <c r="C180" s="16" t="str">
        <f>VLOOKUP(B180,'Podľa kategórii'!$C$9:$F$541,2,0)</f>
        <v>Tuš KOH 20g červený</v>
      </c>
      <c r="D180" s="17">
        <f>VLOOKUP(B180,'Podľa kategórii'!$C$9:$F$541,3,0)</f>
        <v>1.1599999999999999</v>
      </c>
      <c r="E180" s="16" t="str">
        <f>VLOOKUP(B180,'Podľa kategórii'!$C$9:$F$541,4,0)</f>
        <v>Tuš technický červený 20g, KOH-I-NOOR</v>
      </c>
      <c r="F180" s="60"/>
    </row>
    <row r="181" spans="1:6" ht="12.75" customHeight="1" x14ac:dyDescent="0.4">
      <c r="A181" s="61"/>
      <c r="B181" s="15">
        <v>4244</v>
      </c>
      <c r="C181" s="16" t="str">
        <f>VLOOKUP(B181,'Podľa kategórii'!$C$9:$F$541,2,0)</f>
        <v>Tuš KOH 20g biely</v>
      </c>
      <c r="D181" s="17">
        <f>VLOOKUP(B181,'Podľa kategórii'!$C$9:$F$541,3,0)</f>
        <v>1.52</v>
      </c>
      <c r="E181" s="16" t="str">
        <f>VLOOKUP(B181,'Podľa kategórii'!$C$9:$F$541,4,0)</f>
        <v>Tuš technický biely 20g, KOH-I-NOOR</v>
      </c>
      <c r="F181" s="60"/>
    </row>
    <row r="182" spans="1:6" ht="12.75" customHeight="1" x14ac:dyDescent="0.4">
      <c r="A182" s="61"/>
      <c r="B182" s="15">
        <v>4245</v>
      </c>
      <c r="C182" s="16" t="str">
        <f>VLOOKUP(B182,'Podľa kategórii'!$C$9:$F$541,2,0)</f>
        <v>Tuš KOH 20g zelený</v>
      </c>
      <c r="D182" s="17">
        <f>VLOOKUP(B182,'Podľa kategórii'!$C$9:$F$541,3,0)</f>
        <v>1.31</v>
      </c>
      <c r="E182" s="16" t="str">
        <f>VLOOKUP(B182,'Podľa kategórii'!$C$9:$F$541,4,0)</f>
        <v>Tuš technický zelený 20g, KOH-I-NOOR</v>
      </c>
      <c r="F182" s="60"/>
    </row>
    <row r="183" spans="1:6" ht="12.75" customHeight="1" x14ac:dyDescent="0.4">
      <c r="A183" s="61"/>
      <c r="B183" s="15">
        <v>4246</v>
      </c>
      <c r="C183" s="16" t="str">
        <f>VLOOKUP(B183,'Podľa kategórii'!$C$9:$F$541,2,0)</f>
        <v>Tuš KOH 20g sada 6 farieb</v>
      </c>
      <c r="D183" s="17">
        <f>VLOOKUP(B183,'Podľa kategórii'!$C$9:$F$541,3,0)</f>
        <v>7.99</v>
      </c>
      <c r="E183" s="16" t="str">
        <f>VLOOKUP(B183,'Podľa kategórii'!$C$9:$F$541,4,0)</f>
        <v>Tuš technický sada 6 farieb, 6x20g, KOH-I-NOOR</v>
      </c>
      <c r="F183" s="60"/>
    </row>
    <row r="184" spans="1:6" ht="12.75" customHeight="1" x14ac:dyDescent="0.4">
      <c r="A184" s="61"/>
      <c r="B184" s="15">
        <v>4933</v>
      </c>
      <c r="C184" s="16" t="str">
        <f>VLOOKUP(B184,'Podľa kategórii'!$C$9:$F$541,2,0)</f>
        <v>Kružidlo KOH kovové</v>
      </c>
      <c r="D184" s="17">
        <f>VLOOKUP(B184,'Podľa kategórii'!$C$9:$F$541,3,0)</f>
        <v>2.88</v>
      </c>
      <c r="E184" s="16" t="str">
        <f>VLOOKUP(B184,'Podľa kategórii'!$C$9:$F$541,4,0)</f>
        <v>Kružidlo kovové 04501B0100BL, rozsah 5-125 mm, dĺžka kružidla 122mm, KOH-I-NOOR</v>
      </c>
      <c r="F184" s="60"/>
    </row>
    <row r="185" spans="1:6" ht="12.75" customHeight="1" x14ac:dyDescent="0.4">
      <c r="A185" s="61"/>
      <c r="B185" s="15">
        <v>4934</v>
      </c>
      <c r="C185" s="16" t="str">
        <f>VLOOKUP(B185,'Podľa kategórii'!$C$9:$F$541,2,0)</f>
        <v>Kružidlo Maped kovové</v>
      </c>
      <c r="D185" s="17">
        <f>VLOOKUP(B185,'Podľa kategórii'!$C$9:$F$541,3,0)</f>
        <v>4.8</v>
      </c>
      <c r="E185" s="16" t="str">
        <f>VLOOKUP(B185,'Podľa kategórii'!$C$9:$F$541,4,0)</f>
        <v xml:space="preserve">Kružidlo kovové Stop System, MAPED </v>
      </c>
      <c r="F185" s="60"/>
    </row>
    <row r="186" spans="1:6" ht="12.75" customHeight="1" x14ac:dyDescent="0.4">
      <c r="A186" s="61"/>
      <c r="B186" s="15">
        <v>4935</v>
      </c>
      <c r="C186" s="16" t="str">
        <f>VLOOKUP(B186,'Podľa kategórii'!$C$9:$F$541,2,0)</f>
        <v>Kružidlo 101M kovové</v>
      </c>
      <c r="D186" s="17">
        <f>VLOOKUP(B186,'Podľa kategórii'!$C$9:$F$541,3,0)</f>
        <v>0.95</v>
      </c>
      <c r="E186" s="16" t="str">
        <f>VLOOKUP(B186,'Podľa kategórii'!$C$9:$F$541,4,0)</f>
        <v xml:space="preserve">Kružidlo kovové 101M - 1001B, </v>
      </c>
      <c r="F186" s="60"/>
    </row>
    <row r="187" spans="1:6" ht="12.75" customHeight="1" x14ac:dyDescent="0.4">
      <c r="A187" s="61"/>
      <c r="B187" s="15">
        <v>4936</v>
      </c>
      <c r="C187" s="16" t="str">
        <f>VLOOKUP(B187,'Podľa kategórii'!$C$9:$F$541,2,0)</f>
        <v>Kružidlo 201M kov.ohyb.</v>
      </c>
      <c r="D187" s="17">
        <f>VLOOKUP(B187,'Podľa kategórii'!$C$9:$F$541,3,0)</f>
        <v>1.66</v>
      </c>
      <c r="E187" s="16" t="str">
        <f>VLOOKUP(B187,'Podľa kategórii'!$C$9:$F$541,4,0)</f>
        <v>Kružidlo kovové 201M - 2001B s ohybným ramenom, rozmer balenia 15x140x10mm, Dodávané v plastovej krabičke</v>
      </c>
      <c r="F187" s="60"/>
    </row>
    <row r="188" spans="1:6" ht="12.75" customHeight="1" x14ac:dyDescent="0.4">
      <c r="A188" s="61"/>
      <c r="B188" s="15">
        <v>3860</v>
      </c>
      <c r="C188" s="16" t="str">
        <f>VLOOKUP(B188,'Podľa kategórii'!$C$9:$F$541,2,0)</f>
        <v>Trojuholník s ryskou</v>
      </c>
      <c r="D188" s="17">
        <f>VLOOKUP(B188,'Podľa kategórii'!$C$9:$F$541,3,0)</f>
        <v>0.57999999999999996</v>
      </c>
      <c r="E188" s="16" t="str">
        <f>VLOOKUP(B188,'Podľa kategórii'!$C$9:$F$541,4,0)</f>
        <v>Rysovacie potreby - Trojuholník 45°/177mm s kolmicou</v>
      </c>
      <c r="F188" s="60"/>
    </row>
    <row r="189" spans="1:6" ht="12.75" customHeight="1" x14ac:dyDescent="0.4">
      <c r="A189" s="61"/>
      <c r="B189" s="15">
        <v>3861</v>
      </c>
      <c r="C189" s="16" t="str">
        <f>VLOOKUP(B189,'Podľa kategórii'!$C$9:$F$541,2,0)</f>
        <v>Trojuholník KOH s ryskou</v>
      </c>
      <c r="D189" s="17">
        <f>VLOOKUP(B189,'Podľa kategórii'!$C$9:$F$541,3,0)</f>
        <v>0.76</v>
      </c>
      <c r="E189" s="16" t="str">
        <f>VLOOKUP(B189,'Podľa kategórii'!$C$9:$F$541,4,0)</f>
        <v>Rysovacie potreby - Trojuholník 45°/177mm s kolmicou, KOH-I-NOOR</v>
      </c>
      <c r="F189" s="60"/>
    </row>
    <row r="190" spans="1:6" ht="12.75" customHeight="1" x14ac:dyDescent="0.4">
      <c r="A190" s="61"/>
      <c r="B190" s="15">
        <v>3866</v>
      </c>
      <c r="C190" s="16" t="str">
        <f>VLOOKUP(B190,'Podľa kategórii'!$C$9:$F$541,2,0)</f>
        <v>Trojuholník KOH 60°/200</v>
      </c>
      <c r="D190" s="17">
        <f>VLOOKUP(B190,'Podľa kategórii'!$C$9:$F$541,3,0)</f>
        <v>0.76</v>
      </c>
      <c r="E190" s="16" t="str">
        <f>VLOOKUP(B190,'Podľa kategórii'!$C$9:$F$541,4,0)</f>
        <v>Rysovacie potreby - Trojuholník 60°/200mm, KOH-I-NOOR</v>
      </c>
      <c r="F190" s="60"/>
    </row>
    <row r="191" spans="1:6" ht="12.75" customHeight="1" x14ac:dyDescent="0.4">
      <c r="A191" s="61"/>
      <c r="B191" s="15">
        <v>3870</v>
      </c>
      <c r="C191" s="16" t="str">
        <f>VLOOKUP(B191,'Podľa kategórii'!$C$9:$F$541,2,0)</f>
        <v>Pravítko CP9502 30cm</v>
      </c>
      <c r="D191" s="17">
        <f>VLOOKUP(B191,'Podľa kategórii'!$C$9:$F$541,3,0)</f>
        <v>0.46</v>
      </c>
      <c r="E191" s="16" t="str">
        <f>VLOOKUP(B191,'Podľa kategórii'!$C$9:$F$541,4,0)</f>
        <v>Rysovacie potreby - Pravítko 30cm</v>
      </c>
      <c r="F191" s="60"/>
    </row>
    <row r="192" spans="1:6" ht="12.75" customHeight="1" x14ac:dyDescent="0.4">
      <c r="A192" s="61"/>
      <c r="B192" s="15">
        <v>3869</v>
      </c>
      <c r="C192" s="16" t="str">
        <f>VLOOKUP(B192,'Podľa kategórii'!$C$9:$F$541,2,0)</f>
        <v>Pravítko KOH 20cm</v>
      </c>
      <c r="D192" s="17">
        <f>VLOOKUP(B192,'Podľa kategórii'!$C$9:$F$541,3,0)</f>
        <v>0.52</v>
      </c>
      <c r="E192" s="16" t="str">
        <f>VLOOKUP(B192,'Podľa kategórii'!$C$9:$F$541,4,0)</f>
        <v>Rysovacie potreby - Pravítko 20cm, KOH-I-NOOR</v>
      </c>
      <c r="F192" s="60"/>
    </row>
    <row r="193" spans="1:6" ht="12.75" customHeight="1" x14ac:dyDescent="0.4">
      <c r="A193" s="61"/>
      <c r="B193" s="15">
        <v>3871</v>
      </c>
      <c r="C193" s="16" t="str">
        <f>VLOOKUP(B193,'Podľa kategórii'!$C$9:$F$541,2,0)</f>
        <v>Pravítko KOH 30cm</v>
      </c>
      <c r="D193" s="17">
        <f>VLOOKUP(B193,'Podľa kategórii'!$C$9:$F$541,3,0)</f>
        <v>0.53</v>
      </c>
      <c r="E193" s="16" t="str">
        <f>VLOOKUP(B193,'Podľa kategórii'!$C$9:$F$541,4,0)</f>
        <v>Rysovacie potreby - Pravítko 30cm, KOH-I-NOOR</v>
      </c>
      <c r="F193" s="60"/>
    </row>
    <row r="194" spans="1:6" ht="12.75" customHeight="1" x14ac:dyDescent="0.4">
      <c r="A194" s="61"/>
      <c r="B194" s="15">
        <v>3877</v>
      </c>
      <c r="C194" s="16" t="str">
        <f>VLOOKUP(B194,'Podľa kategórii'!$C$9:$F$541,2,0)</f>
        <v>Pravítka CP9500 súprava</v>
      </c>
      <c r="D194" s="17">
        <f>VLOOKUP(B194,'Podľa kategórii'!$C$9:$F$541,3,0)</f>
        <v>1.75</v>
      </c>
      <c r="E194" s="16" t="str">
        <f>VLOOKUP(B194,'Podľa kategórii'!$C$9:$F$541,4,0)</f>
        <v>Rysovacie potreby - Súprava:  Trojuholník s ryskou, Trojuholník 60°/200mm, Pravítko 30cm, Uhlomer 180°</v>
      </c>
      <c r="F194" s="60"/>
    </row>
    <row r="195" spans="1:6" ht="12.75" customHeight="1" x14ac:dyDescent="0.4">
      <c r="A195" s="61"/>
      <c r="B195" s="15">
        <v>3874</v>
      </c>
      <c r="C195" s="16" t="str">
        <f>VLOOKUP(B195,'Podľa kategórii'!$C$9:$F$541,2,0)</f>
        <v>Uhlomer KOH 180°/100</v>
      </c>
      <c r="D195" s="17">
        <f>VLOOKUP(B195,'Podľa kategórii'!$C$9:$F$541,3,0)</f>
        <v>0.53</v>
      </c>
      <c r="E195" s="16" t="str">
        <f>VLOOKUP(B195,'Podľa kategórii'!$C$9:$F$541,4,0)</f>
        <v>Rysovacie potreby - Uhlomer 180°/100, KOH-I-NOOR</v>
      </c>
      <c r="F195" s="60"/>
    </row>
    <row r="196" spans="1:6" ht="12.75" customHeight="1" x14ac:dyDescent="0.4">
      <c r="A196" s="61"/>
      <c r="B196" s="15">
        <v>3875</v>
      </c>
      <c r="C196" s="16" t="str">
        <f>VLOOKUP(B196,'Podľa kategórii'!$C$9:$F$541,2,0)</f>
        <v>Uhlomer KOH 180°/125</v>
      </c>
      <c r="D196" s="17">
        <f>VLOOKUP(B196,'Podľa kategórii'!$C$9:$F$541,3,0)</f>
        <v>0.65</v>
      </c>
      <c r="E196" s="16" t="str">
        <f>VLOOKUP(B196,'Podľa kategórii'!$C$9:$F$541,4,0)</f>
        <v>Rysovacie potreby - Uhlomer 180°/125, KOH-I-NOOR</v>
      </c>
      <c r="F196" s="60"/>
    </row>
    <row r="197" spans="1:6" ht="12.75" customHeight="1" x14ac:dyDescent="0.4">
      <c r="A197" s="61"/>
      <c r="B197" s="15">
        <v>3876</v>
      </c>
      <c r="C197" s="16" t="str">
        <f>VLOOKUP(B197,'Podľa kategórii'!$C$9:$F$541,2,0)</f>
        <v>Uhlomer KOH 360°</v>
      </c>
      <c r="D197" s="17">
        <f>VLOOKUP(B197,'Podľa kategórii'!$C$9:$F$541,3,0)</f>
        <v>0.89</v>
      </c>
      <c r="E197" s="16" t="str">
        <f>VLOOKUP(B197,'Podľa kategórii'!$C$9:$F$541,4,0)</f>
        <v>Rysovacie potreby - Uhlomer 360°, KOH-I-NOOR</v>
      </c>
      <c r="F197" s="60"/>
    </row>
    <row r="198" spans="1:6" ht="12.75" customHeight="1" x14ac:dyDescent="0.4">
      <c r="A198" s="61"/>
      <c r="B198" s="15">
        <v>4448</v>
      </c>
      <c r="C198" s="16" t="str">
        <f>VLOOKUP(B198,'Podľa kategórii'!$C$9:$F$541,2,0)</f>
        <v>Lep.tyč.tuhá Pritt 10g</v>
      </c>
      <c r="D198" s="17">
        <f>VLOOKUP(B198,'Podľa kategórii'!$C$9:$F$541,3,0)</f>
        <v>1.06</v>
      </c>
      <c r="E198" s="16" t="str">
        <f>VLOOKUP(B198,'Podľa kategórii'!$C$9:$F$541,4,0)</f>
        <v>Lepiaca tyčinka tuhá 10g, PRITT</v>
      </c>
      <c r="F198" s="60"/>
    </row>
    <row r="199" spans="1:6" ht="12.75" customHeight="1" x14ac:dyDescent="0.4">
      <c r="A199" s="61"/>
      <c r="B199" s="15">
        <v>4449</v>
      </c>
      <c r="C199" s="16" t="str">
        <f>VLOOKUP(B199,'Podľa kategórii'!$C$9:$F$541,2,0)</f>
        <v>Lep.tyč.tuhá Pritt 20g</v>
      </c>
      <c r="D199" s="17">
        <f>VLOOKUP(B199,'Podľa kategórii'!$C$9:$F$541,3,0)</f>
        <v>1.78</v>
      </c>
      <c r="E199" s="16" t="str">
        <f>VLOOKUP(B199,'Podľa kategórii'!$C$9:$F$541,4,0)</f>
        <v>Lepiaca tyčinka tuhá 20g, PRITT</v>
      </c>
      <c r="F199" s="60"/>
    </row>
    <row r="200" spans="1:6" ht="12.75" customHeight="1" x14ac:dyDescent="0.4">
      <c r="A200" s="61"/>
      <c r="B200" s="15">
        <v>4450</v>
      </c>
      <c r="C200" s="16" t="str">
        <f>VLOOKUP(B200,'Podľa kategórii'!$C$9:$F$541,2,0)</f>
        <v>Lep.tyč.tuhá Pritt 40g</v>
      </c>
      <c r="D200" s="17">
        <f>VLOOKUP(B200,'Podľa kategórii'!$C$9:$F$541,3,0)</f>
        <v>2.87</v>
      </c>
      <c r="E200" s="16" t="str">
        <f>VLOOKUP(B200,'Podľa kategórii'!$C$9:$F$541,4,0)</f>
        <v>Lepiaca tyčinka tuhá 40g, PRITT</v>
      </c>
      <c r="F200" s="60"/>
    </row>
    <row r="201" spans="1:6" ht="12.75" customHeight="1" x14ac:dyDescent="0.4">
      <c r="A201" s="61"/>
      <c r="B201" s="15">
        <v>4456</v>
      </c>
      <c r="C201" s="16" t="str">
        <f>VLOOKUP(B201,'Podľa kategórii'!$C$9:$F$541,2,0)</f>
        <v>Lep.tyč.tekutá Pritt Pen 40ml</v>
      </c>
      <c r="D201" s="17">
        <f>VLOOKUP(B201,'Podľa kategórii'!$C$9:$F$541,3,0)</f>
        <v>1.96</v>
      </c>
      <c r="E201" s="16" t="str">
        <f>VLOOKUP(B201,'Podľa kategórii'!$C$9:$F$541,4,0)</f>
        <v>Lep.tyč.tek. 40ml, PRITT PEN</v>
      </c>
      <c r="F201" s="60"/>
    </row>
    <row r="202" spans="1:6" ht="12.75" customHeight="1" x14ac:dyDescent="0.4">
      <c r="A202" s="61"/>
      <c r="B202" s="15">
        <v>4445</v>
      </c>
      <c r="C202" s="16" t="str">
        <f>VLOOKUP(B202,'Podľa kategórii'!$C$9:$F$541,2,0)</f>
        <v>Lepiaca pasta KOH 50ml</v>
      </c>
      <c r="D202" s="17">
        <f>VLOOKUP(B202,'Podľa kategórii'!$C$9:$F$541,3,0)</f>
        <v>0.74</v>
      </c>
      <c r="E202" s="16" t="str">
        <f>VLOOKUP(B202,'Podľa kategórii'!$C$9:$F$541,4,0)</f>
        <v>Lepiaca pasta na papier 50ml, KOH-I-NOOR</v>
      </c>
      <c r="F202" s="60"/>
    </row>
    <row r="203" spans="1:6" ht="12.75" customHeight="1" x14ac:dyDescent="0.4">
      <c r="A203" s="61"/>
      <c r="B203" s="15">
        <v>4451</v>
      </c>
      <c r="C203" s="16" t="str">
        <f>VLOOKUP(B203,'Podľa kategórii'!$C$9:$F$541,2,0)</f>
        <v>Lep.uni. Pritt Gamafix 100g</v>
      </c>
      <c r="D203" s="17">
        <f>VLOOKUP(B203,'Podľa kategórii'!$C$9:$F$541,3,0)</f>
        <v>2.1800000000000002</v>
      </c>
      <c r="E203" s="16" t="str">
        <f>VLOOKUP(B203,'Podľa kategórii'!$C$9:$F$541,4,0)</f>
        <v>Lepidlo univerzálne disperzné GAMAFIX 100g, na papier, textil, drevo, keramické hmoty, lepenku, fotografie a apod., PRITT</v>
      </c>
      <c r="F203" s="60"/>
    </row>
    <row r="204" spans="1:6" ht="12.75" customHeight="1" x14ac:dyDescent="0.4">
      <c r="A204" s="61"/>
      <c r="B204" s="15">
        <v>4457</v>
      </c>
      <c r="C204" s="16" t="str">
        <f>VLOOKUP(B204,'Podľa kategórii'!$C$9:$F$541,2,0)</f>
        <v>Lep.disp. Pritt Školák 75g</v>
      </c>
      <c r="D204" s="17">
        <f>VLOOKUP(B204,'Podľa kategórii'!$C$9:$F$541,3,0)</f>
        <v>1.73</v>
      </c>
      <c r="E204" s="16" t="str">
        <f>VLOOKUP(B204,'Podľa kategórii'!$C$9:$F$541,4,0)</f>
        <v>Lepidlo disperzné Školák 75g, PRITT</v>
      </c>
      <c r="F204" s="60"/>
    </row>
    <row r="205" spans="1:6" ht="12.75" customHeight="1" x14ac:dyDescent="0.4">
      <c r="A205" s="61"/>
      <c r="B205" s="15">
        <v>4458</v>
      </c>
      <c r="C205" s="16" t="str">
        <f>VLOOKUP(B205,'Podľa kategórii'!$C$9:$F$541,2,0)</f>
        <v>Lep.tek. Pritt Klovatina 100g</v>
      </c>
      <c r="D205" s="17">
        <f>VLOOKUP(B205,'Podľa kategórii'!$C$9:$F$541,3,0)</f>
        <v>2.69</v>
      </c>
      <c r="E205" s="16" t="str">
        <f>VLOOKUP(B205,'Podľa kategórii'!$C$9:$F$541,4,0)</f>
        <v>Lepidlo tekuté Klovatina 100g, na papier, PRITT</v>
      </c>
      <c r="F205" s="60"/>
    </row>
    <row r="206" spans="1:6" ht="12.75" customHeight="1" x14ac:dyDescent="0.4">
      <c r="A206" s="61"/>
      <c r="B206" s="15">
        <v>4452</v>
      </c>
      <c r="C206" s="16" t="str">
        <f>VLOOKUP(B206,'Podľa kategórii'!$C$9:$F$541,2,0)</f>
        <v>Lep.uni. Herkulules 130g</v>
      </c>
      <c r="D206" s="17">
        <f>VLOOKUP(B206,'Podľa kategórii'!$C$9:$F$541,3,0)</f>
        <v>3.47</v>
      </c>
      <c r="E206" s="16" t="str">
        <f>VLOOKUP(B206,'Podľa kategórii'!$C$9:$F$541,4,0)</f>
        <v xml:space="preserve">Lepidlo univerzálne 130g, na papier, drevo, korok, kožu, drevovláknité materiály a ďalšie savé materiály, HERKULES </v>
      </c>
      <c r="F206" s="60"/>
    </row>
    <row r="207" spans="1:6" ht="12.75" customHeight="1" x14ac:dyDescent="0.4">
      <c r="A207" s="61"/>
      <c r="B207" s="15">
        <v>4453</v>
      </c>
      <c r="C207" s="16" t="str">
        <f>VLOOKUP(B207,'Podľa kategórii'!$C$9:$F$541,2,0)</f>
        <v>Lep.uni. Herkulules 250g</v>
      </c>
      <c r="D207" s="17">
        <f>VLOOKUP(B207,'Podľa kategórii'!$C$9:$F$541,3,0)</f>
        <v>4.38</v>
      </c>
      <c r="E207" s="16" t="str">
        <f>VLOOKUP(B207,'Podľa kategórii'!$C$9:$F$541,4,0)</f>
        <v xml:space="preserve">Lepidlo univerzálne 250g, na papier, drevo, korok, kožu, drevovláknité materiály a ďalšie savé materiály, HERKULES </v>
      </c>
      <c r="F207" s="60"/>
    </row>
    <row r="208" spans="1:6" ht="12.75" customHeight="1" x14ac:dyDescent="0.4">
      <c r="A208" s="61"/>
      <c r="B208" s="15">
        <v>4446</v>
      </c>
      <c r="C208" s="16" t="str">
        <f>VLOOKUP(B208,'Podľa kategórii'!$C$9:$F$541,2,0)</f>
        <v>Lep.disp. Wurstol 120ml</v>
      </c>
      <c r="D208" s="17">
        <f>VLOOKUP(B208,'Podľa kategórii'!$C$9:$F$541,3,0)</f>
        <v>2.44</v>
      </c>
      <c r="E208" s="16" t="str">
        <f>VLOOKUP(B208,'Podľa kategórii'!$C$9:$F$541,4,0)</f>
        <v>Lepidlo disperzné biele, objem 120ml, na papier, kartón, fotografie, drevo, kožu, textil., WURSTOL</v>
      </c>
      <c r="F208" s="60"/>
    </row>
    <row r="209" spans="1:6" ht="12.75" customHeight="1" x14ac:dyDescent="0.4">
      <c r="A209" s="61"/>
      <c r="B209" s="15">
        <v>4495</v>
      </c>
      <c r="C209" s="16" t="str">
        <f>VLOOKUP(B209,'Podľa kategórii'!$C$9:$F$541,2,0)</f>
        <v>Lepiaca páska 19x33</v>
      </c>
      <c r="D209" s="17">
        <f>VLOOKUP(B209,'Podľa kategórii'!$C$9:$F$541,3,0)</f>
        <v>0.62</v>
      </c>
      <c r="E209" s="16" t="str">
        <f>VLOOKUP(B209,'Podľa kategórii'!$C$9:$F$541,4,0)</f>
        <v>Lep.páska transparentná 19 mm x 33 m</v>
      </c>
      <c r="F209" s="60"/>
    </row>
    <row r="210" spans="1:6" ht="12.75" customHeight="1" x14ac:dyDescent="0.4">
      <c r="A210" s="61"/>
      <c r="B210" s="15">
        <v>4300</v>
      </c>
      <c r="C210" s="16" t="str">
        <f>VLOOKUP(B210,'Podľa kategórii'!$C$9:$F$541,2,0)</f>
        <v>Nožnice KOH</v>
      </c>
      <c r="D210" s="17">
        <f>VLOOKUP(B210,'Podľa kategórii'!$C$9:$F$541,3,0)</f>
        <v>1.84</v>
      </c>
      <c r="E210" s="16" t="str">
        <f>VLOOKUP(B210,'Podľa kategórii'!$C$9:$F$541,4,0)</f>
        <v>Nožnice pre pravákov 13,5cm, KOH-I-NOOR 9978/8BL</v>
      </c>
      <c r="F210" s="60"/>
    </row>
    <row r="211" spans="1:6" ht="12.75" customHeight="1" x14ac:dyDescent="0.4">
      <c r="A211" s="61"/>
      <c r="B211" s="15">
        <v>4299</v>
      </c>
      <c r="C211" s="16" t="str">
        <f>VLOOKUP(B211,'Podľa kategórii'!$C$9:$F$541,2,0)</f>
        <v>Nožnice KOH ľavák</v>
      </c>
      <c r="D211" s="17">
        <f>VLOOKUP(B211,'Podľa kategórii'!$C$9:$F$541,3,0)</f>
        <v>2.2599999999999998</v>
      </c>
      <c r="E211" s="16" t="str">
        <f>VLOOKUP(B211,'Podľa kategórii'!$C$9:$F$541,4,0)</f>
        <v>Nožnice pre ľavákov 13,5cm, KOH-I-NOOR 9978/5BL</v>
      </c>
      <c r="F211" s="60"/>
    </row>
    <row r="212" spans="1:6" ht="12.75" customHeight="1" x14ac:dyDescent="0.4">
      <c r="A212" s="61"/>
      <c r="B212" s="15">
        <v>4301</v>
      </c>
      <c r="C212" s="16" t="str">
        <f>VLOOKUP(B212,'Podľa kategórii'!$C$9:$F$541,2,0)</f>
        <v>Nožnice Maped</v>
      </c>
      <c r="D212" s="17">
        <f>VLOOKUP(B212,'Podľa kategórii'!$C$9:$F$541,3,0)</f>
        <v>0.82</v>
      </c>
      <c r="E212" s="16" t="str">
        <f>VLOOKUP(B212,'Podľa kategórii'!$C$9:$F$541,4,0)</f>
        <v>Nožnice pre pravákov 13cm, MAPED Essentials</v>
      </c>
      <c r="F212" s="60"/>
    </row>
    <row r="213" spans="1:6" ht="12.75" customHeight="1" x14ac:dyDescent="0.4">
      <c r="A213" s="61"/>
      <c r="B213" s="15">
        <v>4302</v>
      </c>
      <c r="C213" s="16" t="str">
        <f>VLOOKUP(B213,'Podľa kategórii'!$C$9:$F$541,2,0)</f>
        <v>Nožnice Maped ľavák</v>
      </c>
      <c r="D213" s="17">
        <f>VLOOKUP(B213,'Podľa kategórii'!$C$9:$F$541,3,0)</f>
        <v>0.83</v>
      </c>
      <c r="E213" s="16" t="str">
        <f>VLOOKUP(B213,'Podľa kategórii'!$C$9:$F$541,4,0)</f>
        <v>Nožnice pre ľavákov 13cm, MAPED Essentials</v>
      </c>
      <c r="F213" s="60"/>
    </row>
    <row r="214" spans="1:6" ht="12.75" customHeight="1" x14ac:dyDescent="0.4">
      <c r="A214" s="61"/>
      <c r="B214" s="15">
        <v>4303</v>
      </c>
      <c r="C214" s="16" t="str">
        <f>VLOOKUP(B214,'Podľa kategórii'!$C$9:$F$541,2,0)</f>
        <v>Nožnice Maped Soft</v>
      </c>
      <c r="D214" s="17">
        <f>VLOOKUP(B214,'Podľa kategórii'!$C$9:$F$541,3,0)</f>
        <v>1.02</v>
      </c>
      <c r="E214" s="16" t="str">
        <f>VLOOKUP(B214,'Podľa kategórii'!$C$9:$F$541,4,0)</f>
        <v>Nožnice pre pravákov 13cm, s mäkkou rukoväťou, MAPED Essentials Soft</v>
      </c>
      <c r="F214" s="60"/>
    </row>
    <row r="215" spans="1:6" ht="12.75" customHeight="1" x14ac:dyDescent="0.4">
      <c r="A215" s="61"/>
      <c r="B215" s="15">
        <v>3999</v>
      </c>
      <c r="C215" s="16" t="str">
        <f>VLOOKUP(B215,'Podľa kategórii'!$C$9:$F$541,2,0)</f>
        <v>Peračník valec</v>
      </c>
      <c r="D215" s="17">
        <f>VLOOKUP(B215,'Podľa kategórii'!$C$9:$F$541,3,0)</f>
        <v>7.68</v>
      </c>
      <c r="E215" s="16" t="str">
        <f>VLOOKUP(B215,'Podľa kategórii'!$C$9:$F$541,4,0)</f>
        <v xml:space="preserve">Peračník valec na perá, </v>
      </c>
      <c r="F215" s="60"/>
    </row>
    <row r="216" spans="1:6" ht="12.75" customHeight="1" x14ac:dyDescent="0.4">
      <c r="A216" s="61"/>
      <c r="B216" s="15">
        <v>3997</v>
      </c>
      <c r="C216" s="16" t="str">
        <f>VLOOKUP(B216,'Podľa kategórii'!$C$9:$F$541,2,0)</f>
        <v>Peračník plný</v>
      </c>
      <c r="D216" s="17">
        <f>VLOOKUP(B216,'Podľa kategórii'!$C$9:$F$541,3,0)</f>
        <v>13.06</v>
      </c>
      <c r="E216" s="16" t="str">
        <f>VLOOKUP(B216,'Podľa kategórii'!$C$9:$F$541,4,0)</f>
        <v>Peračník plný, 1-poschodový</v>
      </c>
      <c r="F216" s="60"/>
    </row>
    <row r="217" spans="1:6" ht="12.75" customHeight="1" x14ac:dyDescent="0.4">
      <c r="A217" s="61"/>
      <c r="B217" s="15">
        <v>3998</v>
      </c>
      <c r="C217" s="16" t="str">
        <f>VLOOKUP(B217,'Podľa kategórii'!$C$9:$F$541,2,0)</f>
        <v>Peračník prázdny</v>
      </c>
      <c r="D217" s="17">
        <f>VLOOKUP(B217,'Podľa kategórii'!$C$9:$F$541,3,0)</f>
        <v>8.64</v>
      </c>
      <c r="E217" s="16" t="str">
        <f>VLOOKUP(B217,'Podľa kategórii'!$C$9:$F$541,4,0)</f>
        <v>Peračník prázdny, 1-poschodový</v>
      </c>
      <c r="F217" s="60"/>
    </row>
    <row r="218" spans="1:6" ht="12.75" customHeight="1" x14ac:dyDescent="0.4">
      <c r="A218" s="61"/>
      <c r="B218" s="15">
        <v>4702</v>
      </c>
      <c r="C218" s="16" t="str">
        <f>VLOOKUP(B218,'Podľa kategórii'!$C$9:$F$541,2,0)</f>
        <v>Kalkulačka Milan</v>
      </c>
      <c r="D218" s="17">
        <f>VLOOKUP(B218,'Podľa kategórii'!$C$9:$F$541,3,0)</f>
        <v>6.4399999999999995</v>
      </c>
      <c r="E218" s="16" t="str">
        <f>VLOOKUP(B218,'Podľa kategórii'!$C$9:$F$541,4,0)</f>
        <v xml:space="preserve">Kalkulačka MILAN vrecková 8-miestna </v>
      </c>
      <c r="F218" s="60"/>
    </row>
    <row r="219" spans="1:6" ht="12.75" customHeight="1" x14ac:dyDescent="0.4">
      <c r="A219" s="61"/>
      <c r="B219" s="15">
        <v>4701</v>
      </c>
      <c r="C219" s="16" t="str">
        <f>VLOOKUP(B219,'Podľa kategórii'!$C$9:$F$541,2,0)</f>
        <v>Kalkulačka s funkciami</v>
      </c>
      <c r="D219" s="17">
        <f>VLOOKUP(B219,'Podľa kategórii'!$C$9:$F$541,3,0)</f>
        <v>9.1199999999999992</v>
      </c>
      <c r="E219" s="16" t="str">
        <f>VLOOKUP(B219,'Podľa kategórii'!$C$9:$F$541,4,0)</f>
        <v>Kalkulačka M&amp;G vedecká MGC-03, s 240-funkciami</v>
      </c>
      <c r="F219" s="60"/>
    </row>
    <row r="220" spans="1:6" ht="12.75" customHeight="1" x14ac:dyDescent="0.4">
      <c r="A220" s="61"/>
      <c r="B220" s="15">
        <v>3920</v>
      </c>
      <c r="C220" s="16" t="str">
        <f>VLOOKUP(B220,'Podľa kategórii'!$C$9:$F$541,2,0)</f>
        <v>Obal na zošit A4</v>
      </c>
      <c r="D220" s="17">
        <f>VLOOKUP(B220,'Podľa kategórii'!$C$9:$F$541,3,0)</f>
        <v>0.46</v>
      </c>
      <c r="E220" s="16" t="str">
        <f>VLOOKUP(B220,'Podľa kategórii'!$C$9:$F$541,4,0)</f>
        <v xml:space="preserve">Obal na zošit, formát A4, transparentný(priehľadný), hrubý </v>
      </c>
      <c r="F220" s="60"/>
    </row>
    <row r="221" spans="1:6" ht="12.75" customHeight="1" x14ac:dyDescent="0.4">
      <c r="A221" s="61"/>
      <c r="B221" s="15">
        <v>3925</v>
      </c>
      <c r="C221" s="16" t="str">
        <f>VLOOKUP(B221,'Podľa kategórii'!$C$9:$F$541,2,0)</f>
        <v>Obal na zošit A5</v>
      </c>
      <c r="D221" s="17">
        <f>VLOOKUP(B221,'Podľa kategórii'!$C$9:$F$541,3,0)</f>
        <v>0.28999999999999998</v>
      </c>
      <c r="E221" s="16" t="str">
        <f>VLOOKUP(B221,'Podľa kategórii'!$C$9:$F$541,4,0)</f>
        <v xml:space="preserve">Obal na zošit, formát A5, transparentný(priehľadný), hrubý </v>
      </c>
      <c r="F221" s="60"/>
    </row>
    <row r="222" spans="1:6" ht="12.75" customHeight="1" x14ac:dyDescent="0.4">
      <c r="A222" s="61"/>
      <c r="B222" s="15">
        <v>3926</v>
      </c>
      <c r="C222" s="16" t="str">
        <f>VLOOKUP(B222,'Podľa kategórii'!$C$9:$F$541,2,0)</f>
        <v>Obal na zošit A6</v>
      </c>
      <c r="D222" s="17">
        <f>VLOOKUP(B222,'Podľa kategórii'!$C$9:$F$541,3,0)</f>
        <v>0.17</v>
      </c>
      <c r="E222" s="16" t="str">
        <f>VLOOKUP(B222,'Podľa kategórii'!$C$9:$F$541,4,0)</f>
        <v>Obal na zošit, formát A6, transparentný(priehľadný), hrubý</v>
      </c>
      <c r="F222" s="60"/>
    </row>
    <row r="223" spans="1:6" ht="12.75" customHeight="1" x14ac:dyDescent="0.4">
      <c r="A223" s="61"/>
      <c r="B223" s="15">
        <v>4657</v>
      </c>
      <c r="C223" s="16" t="str">
        <f>VLOOKUP(B223,'Podľa kategórii'!$C$9:$F$541,2,0)</f>
        <v>Dosky školské A4</v>
      </c>
      <c r="D223" s="17">
        <f>VLOOKUP(B223,'Podľa kategórii'!$C$9:$F$541,3,0)</f>
        <v>2.88</v>
      </c>
      <c r="E223" s="16" t="str">
        <f>VLOOKUP(B223,'Podľa kategórii'!$C$9:$F$541,4,0)</f>
        <v>Dosky školské na zošity s gumičkou, formát A4, NOTES</v>
      </c>
      <c r="F223" s="60"/>
    </row>
    <row r="224" spans="1:6" ht="12.75" customHeight="1" x14ac:dyDescent="0.4">
      <c r="A224" s="61"/>
      <c r="B224" s="15">
        <v>4658</v>
      </c>
      <c r="C224" s="16" t="str">
        <f>VLOOKUP(B224,'Podľa kategórii'!$C$9:$F$541,2,0)</f>
        <v>Dosky školské A5</v>
      </c>
      <c r="D224" s="17">
        <f>VLOOKUP(B224,'Podľa kategórii'!$C$9:$F$541,3,0)</f>
        <v>2.12</v>
      </c>
      <c r="E224" s="16" t="str">
        <f>VLOOKUP(B224,'Podľa kategórii'!$C$9:$F$541,4,0)</f>
        <v>Dosky školské na zošity s gumičkou, formát A5, NOTES</v>
      </c>
      <c r="F224" s="60"/>
    </row>
    <row r="225" spans="1:6" ht="12.75" customHeight="1" x14ac:dyDescent="0.4">
      <c r="A225" s="61"/>
      <c r="B225" s="15">
        <v>4654</v>
      </c>
      <c r="C225" s="16" t="str">
        <f>VLOOKUP(B225,'Podľa kategórii'!$C$9:$F$541,2,0)</f>
        <v>Box na zošity A4</v>
      </c>
      <c r="D225" s="17">
        <f>VLOOKUP(B225,'Podľa kategórii'!$C$9:$F$541,3,0)</f>
        <v>4.5199999999999996</v>
      </c>
      <c r="E225" s="16" t="str">
        <f>VLOOKUP(B225,'Podľa kategórii'!$C$9:$F$541,4,0)</f>
        <v>Box na školské zošity, knihy a pomôcky s gumičkou A4</v>
      </c>
      <c r="F225" s="60"/>
    </row>
    <row r="226" spans="1:6" ht="12.75" customHeight="1" x14ac:dyDescent="0.4">
      <c r="A226" s="61"/>
      <c r="B226" s="15">
        <v>4655</v>
      </c>
      <c r="C226" s="16" t="str">
        <f>VLOOKUP(B226,'Podľa kategórii'!$C$9:$F$541,2,0)</f>
        <v>Box na zošity A5</v>
      </c>
      <c r="D226" s="17">
        <f>VLOOKUP(B226,'Podľa kategórii'!$C$9:$F$541,3,0)</f>
        <v>3.36</v>
      </c>
      <c r="E226" s="16" t="str">
        <f>VLOOKUP(B226,'Podľa kategórii'!$C$9:$F$541,4,0)</f>
        <v>Box na školské zošity, knihy a pomôcky s gumičkou A5</v>
      </c>
      <c r="F226" s="60"/>
    </row>
    <row r="227" spans="1:6" ht="12.75" customHeight="1" x14ac:dyDescent="0.4">
      <c r="A227" s="61"/>
      <c r="B227" s="15">
        <v>4798</v>
      </c>
      <c r="C227" s="16" t="str">
        <f>VLOOKUP(B227,'Podľa kategórii'!$C$9:$F$541,2,0)</f>
        <v>Podložka školská A5 PVC</v>
      </c>
      <c r="D227" s="17">
        <f>VLOOKUP(B227,'Podľa kategórii'!$C$9:$F$541,3,0)</f>
        <v>0.3</v>
      </c>
      <c r="E227" s="16" t="str">
        <f>VLOOKUP(B227,'Podľa kategórii'!$C$9:$F$541,4,0)</f>
        <v>Podložka linajková plastová na písanie, formát A5</v>
      </c>
      <c r="F227" s="60"/>
    </row>
    <row r="228" spans="1:6" ht="12.75" customHeight="1" x14ac:dyDescent="0.4">
      <c r="A228" s="61"/>
      <c r="B228" s="15">
        <v>4797</v>
      </c>
      <c r="C228" s="16" t="str">
        <f>VLOOKUP(B228,'Podľa kategórii'!$C$9:$F$541,2,0)</f>
        <v>Podložka školská A4 PVC</v>
      </c>
      <c r="D228" s="17">
        <f>VLOOKUP(B228,'Podľa kategórii'!$C$9:$F$541,3,0)</f>
        <v>0.48</v>
      </c>
      <c r="E228" s="16" t="str">
        <f>VLOOKUP(B228,'Podľa kategórii'!$C$9:$F$541,4,0)</f>
        <v>Podložka linajková plastová na pisanie, formát A4</v>
      </c>
      <c r="F228" s="60"/>
    </row>
    <row r="229" spans="1:6" ht="12.75" customHeight="1" x14ac:dyDescent="0.4">
      <c r="A229" s="61"/>
      <c r="B229" s="15">
        <v>3928</v>
      </c>
      <c r="C229" s="16" t="str">
        <f>VLOOKUP(B229,'Podľa kategórii'!$C$9:$F$541,2,0)</f>
        <v>Obrus na lavicu 70x130</v>
      </c>
      <c r="D229" s="17">
        <f>VLOOKUP(B229,'Podľa kategórii'!$C$9:$F$541,3,0)</f>
        <v>3.16</v>
      </c>
      <c r="E229" s="16" t="str">
        <f>VLOOKUP(B229,'Podľa kategórii'!$C$9:$F$541,4,0)</f>
        <v>Obrus na školskú lavicu PVC, rozmery 130x70cm</v>
      </c>
      <c r="F229" s="60"/>
    </row>
    <row r="230" spans="1:6" ht="12.75" customHeight="1" x14ac:dyDescent="0.4">
      <c r="A230" s="61"/>
      <c r="B230" s="15">
        <v>3929</v>
      </c>
      <c r="C230" s="16" t="str">
        <f>VLOOKUP(B230,'Podľa kategórii'!$C$9:$F$541,2,0)</f>
        <v>Obrus na VV 65x50</v>
      </c>
      <c r="D230" s="17">
        <f>VLOOKUP(B230,'Podľa kategórii'!$C$9:$F$541,3,0)</f>
        <v>2.5999999999999996</v>
      </c>
      <c r="E230" s="16" t="str">
        <f>VLOOKUP(B230,'Podľa kategórii'!$C$9:$F$541,4,0)</f>
        <v>Obrus na výtvarnú výchovu PVC, rozmery 50x65cm, zdravotne nezávadný, ľahko umývateľný, farba: červeno-biela, modro-biela</v>
      </c>
      <c r="F230" s="60"/>
    </row>
    <row r="231" spans="1:6" ht="12.75" customHeight="1" x14ac:dyDescent="0.4">
      <c r="A231" s="61"/>
      <c r="B231" s="15">
        <v>4641</v>
      </c>
      <c r="C231" s="16" t="str">
        <f>VLOOKUP(B231,'Podľa kategórii'!$C$9:$F$541,2,0)</f>
        <v>Box na jedlo</v>
      </c>
      <c r="D231" s="17">
        <f>VLOOKUP(B231,'Podľa kategórii'!$C$9:$F$541,3,0)</f>
        <v>7.22</v>
      </c>
      <c r="E231" s="16" t="str">
        <f>VLOOKUP(B231,'Podľa kategórii'!$C$9:$F$541,4,0)</f>
        <v>Box na desiatu je vhodný do školy, na výlety a športové aktivity, zdravotne nezávadný materiál</v>
      </c>
      <c r="F231" s="60"/>
    </row>
    <row r="232" spans="1:6" ht="12.75" customHeight="1" x14ac:dyDescent="0.4">
      <c r="A232" s="61"/>
      <c r="B232" s="15">
        <v>4645</v>
      </c>
      <c r="C232" s="16" t="str">
        <f>VLOOKUP(B232,'Podľa kategórii'!$C$9:$F$541,2,0)</f>
        <v>Flaška na pitie</v>
      </c>
      <c r="D232" s="17">
        <f>VLOOKUP(B232,'Podľa kategórii'!$C$9:$F$541,3,0)</f>
        <v>12.22</v>
      </c>
      <c r="E232" s="16" t="str">
        <f>VLOOKUP(B232,'Podľa kategórii'!$C$9:$F$541,4,0)</f>
        <v>Plastová fľaša na pitie, zdravotne nezávadný materiál</v>
      </c>
      <c r="F232" s="60"/>
    </row>
    <row r="233" spans="1:6" ht="12.75" customHeight="1" x14ac:dyDescent="0.4">
      <c r="A233" s="61"/>
      <c r="B233" s="15">
        <v>3936</v>
      </c>
      <c r="C233" s="16" t="str">
        <f>VLOOKUP(B233,'Podľa kategórii'!$C$9:$F$541,2,0)</f>
        <v>Taška školská 1-2.ročník</v>
      </c>
      <c r="D233" s="17">
        <f>VLOOKUP(B233,'Podľa kategórii'!$C$9:$F$541,3,0)</f>
        <v>76.8</v>
      </c>
      <c r="E233" s="16" t="str">
        <f>VLOOKUP(B233,'Podľa kategórii'!$C$9:$F$541,4,0)</f>
        <v>Taška školská - Batoh 1-2.ročník</v>
      </c>
      <c r="F233" s="60"/>
    </row>
    <row r="234" spans="1:6" ht="12.75" customHeight="1" x14ac:dyDescent="0.4">
      <c r="A234" s="61"/>
      <c r="B234" s="15">
        <v>3937</v>
      </c>
      <c r="C234" s="16" t="str">
        <f>VLOOKUP(B234,'Podľa kategórii'!$C$9:$F$541,2,0)</f>
        <v>Taška školská 3-5.ročník</v>
      </c>
      <c r="D234" s="17">
        <f>VLOOKUP(B234,'Podľa kategórii'!$C$9:$F$541,3,0)</f>
        <v>57.6</v>
      </c>
      <c r="E234" s="16" t="str">
        <f>VLOOKUP(B234,'Podľa kategórii'!$C$9:$F$541,4,0)</f>
        <v>Taška školská - Batoh 3-5.ročník</v>
      </c>
      <c r="F234" s="60"/>
    </row>
    <row r="235" spans="1:6" ht="12.75" customHeight="1" x14ac:dyDescent="0.4">
      <c r="A235" s="61"/>
      <c r="B235" s="15">
        <v>3938</v>
      </c>
      <c r="C235" s="16" t="str">
        <f>VLOOKUP(B235,'Podľa kategórii'!$C$9:$F$541,2,0)</f>
        <v>Taška školská 2.stupeň</v>
      </c>
      <c r="D235" s="17">
        <f>VLOOKUP(B235,'Podľa kategórii'!$C$9:$F$541,3,0)</f>
        <v>57.6</v>
      </c>
      <c r="E235" s="16" t="str">
        <f>VLOOKUP(B235,'Podľa kategórii'!$C$9:$F$541,4,0)</f>
        <v>Taška školská - Batoh 2.stupeň</v>
      </c>
      <c r="F235" s="60"/>
    </row>
    <row r="236" spans="1:6" ht="12.75" customHeight="1" x14ac:dyDescent="0.4">
      <c r="A236" s="61"/>
      <c r="B236" s="15">
        <v>3930</v>
      </c>
      <c r="C236" s="16" t="str">
        <f>VLOOKUP(B236,'Podľa kategórii'!$C$9:$F$541,2,0)</f>
        <v>Taška igelitová</v>
      </c>
      <c r="D236" s="17">
        <f>VLOOKUP(B236,'Podľa kategórii'!$C$9:$F$541,3,0)</f>
        <v>0.3</v>
      </c>
      <c r="E236" s="16" t="str">
        <f>VLOOKUP(B236,'Podľa kategórii'!$C$9:$F$541,4,0)</f>
        <v>Taška igelitová</v>
      </c>
      <c r="F236" s="60"/>
    </row>
    <row r="237" spans="1:6" ht="12.75" customHeight="1" x14ac:dyDescent="0.4">
      <c r="A237" s="61"/>
      <c r="B237" s="15">
        <v>3934</v>
      </c>
      <c r="C237" s="16" t="str">
        <f>VLOOKUP(B237,'Podľa kategórii'!$C$9:$F$541,2,0)</f>
        <v>Zástera na VV PVC</v>
      </c>
      <c r="D237" s="17">
        <f>VLOOKUP(B237,'Podľa kategórii'!$C$9:$F$541,3,0)</f>
        <v>3.48</v>
      </c>
      <c r="E237" s="16" t="str">
        <f>VLOOKUP(B237,'Podľa kategórii'!$C$9:$F$541,4,0)</f>
        <v>Zástera na výtvarnú výchovu PVC</v>
      </c>
      <c r="F237" s="60"/>
    </row>
    <row r="238" spans="1:6" ht="12.75" customHeight="1" x14ac:dyDescent="0.4">
      <c r="A238" s="61"/>
      <c r="B238" s="15">
        <v>3935</v>
      </c>
      <c r="C238" s="16" t="str">
        <f>VLOOKUP(B238,'Podľa kategórii'!$C$9:$F$541,2,0)</f>
        <v>Vrecko na prezuvky,VV,TV,hyg.</v>
      </c>
      <c r="D238" s="17">
        <f>VLOOKUP(B238,'Podľa kategórii'!$C$9:$F$541,3,0)</f>
        <v>2.3199999999999998</v>
      </c>
      <c r="E238" s="16" t="str">
        <f>VLOOKUP(B238,'Podľa kategórii'!$C$9:$F$541,4,0)</f>
        <v>Vrecúško na prezuvky / výtvarnú výchovu / telesnú výchovu alebo hygienické potreby</v>
      </c>
      <c r="F238" s="60"/>
    </row>
    <row r="239" spans="1:6" ht="12.75" customHeight="1" x14ac:dyDescent="0.4">
      <c r="A239" s="61"/>
      <c r="B239" s="15">
        <v>3160</v>
      </c>
      <c r="C239" s="16" t="str">
        <f>VLOOKUP(B239,'Podľa kategórii'!$C$9:$F$541,2,0)</f>
        <v>Zošit 624</v>
      </c>
      <c r="D239" s="17">
        <f>VLOOKUP(B239,'Podľa kategórii'!$C$9:$F$541,3,0)</f>
        <v>0.25</v>
      </c>
      <c r="E239" s="16" t="str">
        <f>VLOOKUP(B239,'Podľa kategórii'!$C$9:$F$541,4,0)</f>
        <v>Zošit 624 linkovaný(8 mm), formát A6, 20 listový, z bezdrevného papiera 60 g/m2, NOTES</v>
      </c>
      <c r="F239" s="60"/>
    </row>
    <row r="240" spans="1:6" ht="12.75" customHeight="1" x14ac:dyDescent="0.4">
      <c r="A240" s="61"/>
      <c r="B240" s="15">
        <v>3165</v>
      </c>
      <c r="C240" s="16" t="str">
        <f>VLOOKUP(B240,'Podľa kategórii'!$C$9:$F$541,2,0)</f>
        <v>Zošit 644</v>
      </c>
      <c r="D240" s="17">
        <f>VLOOKUP(B240,'Podľa kategórii'!$C$9:$F$541,3,0)</f>
        <v>0.37</v>
      </c>
      <c r="E240" s="16" t="str">
        <f>VLOOKUP(B240,'Podľa kategórii'!$C$9:$F$541,4,0)</f>
        <v>Zošit 644 linkovaný(8 mm), formát A6, 40 listový, z bezdrevného papiera 60 g/m2, NOTES</v>
      </c>
      <c r="F240" s="60"/>
    </row>
    <row r="241" spans="1:6" ht="12.75" customHeight="1" x14ac:dyDescent="0.4">
      <c r="A241" s="61"/>
      <c r="B241" s="15">
        <v>3050</v>
      </c>
      <c r="C241" s="16" t="str">
        <f>VLOOKUP(B241,'Podľa kategórii'!$C$9:$F$541,2,0)</f>
        <v>Zošit 510</v>
      </c>
      <c r="D241" s="17">
        <f>VLOOKUP(B241,'Podľa kategórii'!$C$9:$F$541,3,0)</f>
        <v>0.28000000000000003</v>
      </c>
      <c r="E241" s="16" t="str">
        <f>VLOOKUP(B241,'Podľa kategórii'!$C$9:$F$541,4,0)</f>
        <v>Zošit 510 nelinkovaný(čistý), formát A5, 10 listový, z bezdrevného papiera 70 g/m2, s pijakom, NOTES</v>
      </c>
      <c r="F241" s="60"/>
    </row>
    <row r="242" spans="1:6" ht="12.75" customHeight="1" x14ac:dyDescent="0.4">
      <c r="A242" s="61"/>
      <c r="B242" s="15">
        <v>3055</v>
      </c>
      <c r="C242" s="16" t="str">
        <f>VLOOKUP(B242,'Podľa kategórii'!$C$9:$F$541,2,0)</f>
        <v>Zošit 511</v>
      </c>
      <c r="D242" s="17">
        <f>VLOOKUP(B242,'Podľa kategórii'!$C$9:$F$541,3,0)</f>
        <v>0.28000000000000003</v>
      </c>
      <c r="E242" s="16" t="str">
        <f>VLOOKUP(B242,'Podľa kategórii'!$C$9:$F$541,4,0)</f>
        <v>Zošit 511 linkovaný(20 mm), formát A5, 10 listový, z bezdrevného papiera 70 g/m2, s pijakom, NOTES</v>
      </c>
      <c r="F242" s="60"/>
    </row>
    <row r="243" spans="1:6" ht="12.75" customHeight="1" x14ac:dyDescent="0.4">
      <c r="A243" s="61"/>
      <c r="B243" s="15">
        <v>3060</v>
      </c>
      <c r="C243" s="16" t="str">
        <f>VLOOKUP(B243,'Podľa kategórii'!$C$9:$F$541,2,0)</f>
        <v>Zošit 511 s p.l.</v>
      </c>
      <c r="D243" s="17">
        <f>VLOOKUP(B243,'Podľa kategórii'!$C$9:$F$541,3,0)</f>
        <v>0.31</v>
      </c>
      <c r="E243" s="16" t="str">
        <f>VLOOKUP(B243,'Podľa kategórii'!$C$9:$F$541,4,0)</f>
        <v>Zošit 511 s pomocnou linkou, linkovaný(20 mm), formát A5, 10 listový, z bezdrevného papiera 70 g/m2, s pijakom, NOTES</v>
      </c>
      <c r="F243" s="60"/>
    </row>
    <row r="244" spans="1:6" ht="12.75" customHeight="1" x14ac:dyDescent="0.4">
      <c r="A244" s="61"/>
      <c r="B244" s="15">
        <v>3090</v>
      </c>
      <c r="C244" s="16" t="str">
        <f>VLOOKUP(B244,'Podľa kategórii'!$C$9:$F$541,2,0)</f>
        <v>Zošit 5110</v>
      </c>
      <c r="D244" s="17">
        <f>VLOOKUP(B244,'Podľa kategórii'!$C$9:$F$541,3,0)</f>
        <v>0.28000000000000003</v>
      </c>
      <c r="E244" s="16" t="str">
        <f>VLOOKUP(B244,'Podľa kategórii'!$C$9:$F$541,4,0)</f>
        <v>Zošit 5110 štvorčekovaný(10x10 mm), formát A5, 10 listový, z bezdrevného papiera 70 g/m2, s pijakom, NOTES</v>
      </c>
      <c r="F244" s="60"/>
    </row>
    <row r="245" spans="1:6" ht="12.75" customHeight="1" x14ac:dyDescent="0.4">
      <c r="A245" s="61"/>
      <c r="B245" s="15">
        <v>3065</v>
      </c>
      <c r="C245" s="16" t="str">
        <f>VLOOKUP(B245,'Podľa kategórii'!$C$9:$F$541,2,0)</f>
        <v>Zošit 512</v>
      </c>
      <c r="D245" s="17">
        <f>VLOOKUP(B245,'Podľa kategórii'!$C$9:$F$541,3,0)</f>
        <v>0.28000000000000003</v>
      </c>
      <c r="E245" s="16" t="str">
        <f>VLOOKUP(B245,'Podľa kategórii'!$C$9:$F$541,4,0)</f>
        <v>Zošit 512 linkovaný(16 mm), formát A5, 10 listový, z bezdrevného papiera 70 g/m2, s pijakom, NOTES</v>
      </c>
      <c r="F245" s="60"/>
    </row>
    <row r="246" spans="1:6" ht="12.75" customHeight="1" x14ac:dyDescent="0.4">
      <c r="A246" s="61"/>
      <c r="B246" s="15">
        <v>3066</v>
      </c>
      <c r="C246" s="16" t="str">
        <f>VLOOKUP(B246,'Podľa kategórii'!$C$9:$F$541,2,0)</f>
        <v>Zošit 512 s p.l.</v>
      </c>
      <c r="D246" s="17">
        <f>VLOOKUP(B246,'Podľa kategórii'!$C$9:$F$541,3,0)</f>
        <v>0.31</v>
      </c>
      <c r="E246" s="16" t="str">
        <f>VLOOKUP(B246,'Podľa kategórii'!$C$9:$F$541,4,0)</f>
        <v>Zošit 512 s pomocnou linkou, linkovaný(16 mm), formát A5, 10 listový, z bezdrevného papiera 70 g/m2, s pijakom, NOTES</v>
      </c>
      <c r="F246" s="60"/>
    </row>
    <row r="247" spans="1:6" ht="12.75" customHeight="1" x14ac:dyDescent="0.4">
      <c r="A247" s="61"/>
      <c r="B247" s="15">
        <v>3075</v>
      </c>
      <c r="C247" s="16" t="str">
        <f>VLOOKUP(B247,'Podľa kategórii'!$C$9:$F$541,2,0)</f>
        <v>Zošit 513</v>
      </c>
      <c r="D247" s="17">
        <f>VLOOKUP(B247,'Podľa kategórii'!$C$9:$F$541,3,0)</f>
        <v>0.28000000000000003</v>
      </c>
      <c r="E247" s="16" t="str">
        <f>VLOOKUP(B247,'Podľa kategórii'!$C$9:$F$541,4,0)</f>
        <v>Zošit 513 linkovaný(12 mm), formát A5, 10 listový, z bezdrevného papiera 70 g/m2, s pijakom, NOTES</v>
      </c>
      <c r="F247" s="60"/>
    </row>
    <row r="248" spans="1:6" ht="12.75" customHeight="1" x14ac:dyDescent="0.4">
      <c r="A248" s="61"/>
      <c r="B248" s="15">
        <v>3085</v>
      </c>
      <c r="C248" s="16" t="str">
        <f>VLOOKUP(B248,'Podľa kategórii'!$C$9:$F$541,2,0)</f>
        <v>Zošit 517 notový</v>
      </c>
      <c r="D248" s="17">
        <f>VLOOKUP(B248,'Podľa kategórii'!$C$9:$F$541,3,0)</f>
        <v>0.4</v>
      </c>
      <c r="E248" s="16" t="str">
        <f>VLOOKUP(B248,'Podľa kategórii'!$C$9:$F$541,4,0)</f>
        <v>Zošit 517 notová osnova, formát A5, 8 listový, z bezdrevného papiera 110 g/m2, NOTES</v>
      </c>
      <c r="F248" s="60"/>
    </row>
    <row r="249" spans="1:6" ht="12.75" customHeight="1" x14ac:dyDescent="0.4">
      <c r="A249" s="61"/>
      <c r="B249" s="15">
        <v>3095</v>
      </c>
      <c r="C249" s="16" t="str">
        <f>VLOOKUP(B249,'Podľa kategórii'!$C$9:$F$541,2,0)</f>
        <v>Zošit 520</v>
      </c>
      <c r="D249" s="17">
        <f>VLOOKUP(B249,'Podľa kategórii'!$C$9:$F$541,3,0)</f>
        <v>0.36</v>
      </c>
      <c r="E249" s="16" t="str">
        <f>VLOOKUP(B249,'Podľa kategórii'!$C$9:$F$541,4,0)</f>
        <v>Zošit 520 nelinkovaný(čistý), formát A5, 20 listový, z bezdrevného papiera 60 g/m2, NOTES</v>
      </c>
      <c r="F249" s="60"/>
    </row>
    <row r="250" spans="1:6" ht="12.75" customHeight="1" x14ac:dyDescent="0.4">
      <c r="A250" s="61"/>
      <c r="B250" s="15">
        <v>3100</v>
      </c>
      <c r="C250" s="16" t="str">
        <f>VLOOKUP(B250,'Podľa kategórii'!$C$9:$F$541,2,0)</f>
        <v>Zošit 523</v>
      </c>
      <c r="D250" s="17">
        <f>VLOOKUP(B250,'Podľa kategórii'!$C$9:$F$541,3,0)</f>
        <v>0.36</v>
      </c>
      <c r="E250" s="16" t="str">
        <f>VLOOKUP(B250,'Podľa kategórii'!$C$9:$F$541,4,0)</f>
        <v>Zošit 523 linkovaný(12 mm), formát A5, 20 listový, z bezdrevného papiera 60 g/m2, NOTES</v>
      </c>
      <c r="F250" s="60"/>
    </row>
    <row r="251" spans="1:6" ht="12.75" customHeight="1" x14ac:dyDescent="0.4">
      <c r="A251" s="61"/>
      <c r="B251" s="15">
        <v>3110</v>
      </c>
      <c r="C251" s="16" t="str">
        <f>VLOOKUP(B251,'Podľa kategórii'!$C$9:$F$541,2,0)</f>
        <v>Zošit 524</v>
      </c>
      <c r="D251" s="17">
        <f>VLOOKUP(B251,'Podľa kategórii'!$C$9:$F$541,3,0)</f>
        <v>0.36</v>
      </c>
      <c r="E251" s="16" t="str">
        <f>VLOOKUP(B251,'Podľa kategórii'!$C$9:$F$541,4,0)</f>
        <v>Zošit 524 linkovaný(8 mm), formát A5, 20 listový, z bezdrevného papiera 60 g/m2, NOTES</v>
      </c>
      <c r="F251" s="60"/>
    </row>
    <row r="252" spans="1:6" ht="12.75" customHeight="1" x14ac:dyDescent="0.4">
      <c r="A252" s="61"/>
      <c r="B252" s="15">
        <v>3120</v>
      </c>
      <c r="C252" s="16" t="str">
        <f>VLOOKUP(B252,'Podľa kategórii'!$C$9:$F$541,2,0)</f>
        <v>Zošit 525</v>
      </c>
      <c r="D252" s="17">
        <f>VLOOKUP(B252,'Podľa kategórii'!$C$9:$F$541,3,0)</f>
        <v>0.36</v>
      </c>
      <c r="E252" s="16" t="str">
        <f>VLOOKUP(B252,'Podľa kategórii'!$C$9:$F$541,4,0)</f>
        <v>Zošit 525 štvorčekovaný(5x5 mm), formát A5, 20 listový, z bezdrevného papiera 60 g/m2, NOTES</v>
      </c>
      <c r="F252" s="60"/>
    </row>
    <row r="253" spans="1:6" ht="12.75" customHeight="1" x14ac:dyDescent="0.4">
      <c r="A253" s="61"/>
      <c r="B253" s="15">
        <v>3121</v>
      </c>
      <c r="C253" s="16" t="str">
        <f>VLOOKUP(B253,'Podľa kategórii'!$C$9:$F$541,2,0)</f>
        <v>Zošit 526 steno</v>
      </c>
      <c r="D253" s="17">
        <f>VLOOKUP(B253,'Podľa kategórii'!$C$9:$F$541,3,0)</f>
        <v>0.38</v>
      </c>
      <c r="E253" s="16" t="str">
        <f>VLOOKUP(B253,'Podľa kategórii'!$C$9:$F$541,4,0)</f>
        <v>Zošit 526 STENO, linkovaný(4+4+4+4 mm), formát A5, 20 listový, z bezdrevného papiera 60 g/m2, NOTES</v>
      </c>
      <c r="F253" s="60"/>
    </row>
    <row r="254" spans="1:6" ht="12.75" customHeight="1" x14ac:dyDescent="0.4">
      <c r="A254" s="61"/>
      <c r="B254" s="15">
        <v>3122</v>
      </c>
      <c r="C254" s="16" t="str">
        <f>VLOOKUP(B254,'Podľa kategórii'!$C$9:$F$541,2,0)</f>
        <v>Zošit 534 slovník</v>
      </c>
      <c r="D254" s="17">
        <f>VLOOKUP(B254,'Podľa kategórii'!$C$9:$F$541,3,0)</f>
        <v>0.61</v>
      </c>
      <c r="E254" s="16" t="str">
        <f>VLOOKUP(B254,'Podľa kategórii'!$C$9:$F$541,4,0)</f>
        <v>Zošit 534 slovníček, linkovaný(8 mm), formát A5, 30 listový, z bezdrevného papiera 60 g/m2, NOTES</v>
      </c>
      <c r="F254" s="60"/>
    </row>
    <row r="255" spans="1:6" ht="12.75" customHeight="1" x14ac:dyDescent="0.4">
      <c r="A255" s="61"/>
      <c r="B255" s="15">
        <v>3125</v>
      </c>
      <c r="C255" s="16" t="str">
        <f>VLOOKUP(B255,'Podľa kategórii'!$C$9:$F$541,2,0)</f>
        <v>Zošit 540</v>
      </c>
      <c r="D255" s="17">
        <f>VLOOKUP(B255,'Podľa kategórii'!$C$9:$F$541,3,0)</f>
        <v>0.54</v>
      </c>
      <c r="E255" s="16" t="str">
        <f>VLOOKUP(B255,'Podľa kategórii'!$C$9:$F$541,4,0)</f>
        <v>Zošit 540 nelinkovaný(čistý), formát A5, 40 listový, z bezdrevného papiera 60 g/m2, NOTES</v>
      </c>
      <c r="F255" s="60"/>
    </row>
    <row r="256" spans="1:6" ht="12.75" customHeight="1" x14ac:dyDescent="0.4">
      <c r="A256" s="61"/>
      <c r="B256" s="15">
        <v>3130</v>
      </c>
      <c r="C256" s="16" t="str">
        <f>VLOOKUP(B256,'Podľa kategórii'!$C$9:$F$541,2,0)</f>
        <v>Zošit 544</v>
      </c>
      <c r="D256" s="17">
        <f>VLOOKUP(B256,'Podľa kategórii'!$C$9:$F$541,3,0)</f>
        <v>0.54</v>
      </c>
      <c r="E256" s="16" t="str">
        <f>VLOOKUP(B256,'Podľa kategórii'!$C$9:$F$541,4,0)</f>
        <v>Zošit 544 linkovaný(8 mm), formát A5, 40 listový, z bezdrevného papiera 60 g/m2, NOTES</v>
      </c>
      <c r="F256" s="60"/>
    </row>
    <row r="257" spans="1:6" ht="12.75" customHeight="1" x14ac:dyDescent="0.4">
      <c r="A257" s="61"/>
      <c r="B257" s="15">
        <v>3135</v>
      </c>
      <c r="C257" s="16" t="str">
        <f>VLOOKUP(B257,'Podľa kategórii'!$C$9:$F$541,2,0)</f>
        <v>Zošit 545</v>
      </c>
      <c r="D257" s="17">
        <f>VLOOKUP(B257,'Podľa kategórii'!$C$9:$F$541,3,0)</f>
        <v>0.54</v>
      </c>
      <c r="E257" s="16" t="str">
        <f>VLOOKUP(B257,'Podľa kategórii'!$C$9:$F$541,4,0)</f>
        <v>Zošit 545 štvorčekovaný(5x5 mm), formát A5, 40 listový, z bezdrevného papiera 60 g/m2, NOTES</v>
      </c>
      <c r="F257" s="60"/>
    </row>
    <row r="258" spans="1:6" ht="12.75" customHeight="1" x14ac:dyDescent="0.4">
      <c r="A258" s="61"/>
      <c r="B258" s="15">
        <v>3145</v>
      </c>
      <c r="C258" s="16" t="str">
        <f>VLOOKUP(B258,'Podľa kategórii'!$C$9:$F$541,2,0)</f>
        <v>Zošit 560</v>
      </c>
      <c r="D258" s="17">
        <f>VLOOKUP(B258,'Podľa kategórii'!$C$9:$F$541,3,0)</f>
        <v>0.77</v>
      </c>
      <c r="E258" s="16" t="str">
        <f>VLOOKUP(B258,'Podľa kategórii'!$C$9:$F$541,4,0)</f>
        <v>Zošit 560 nelinkovaný(čistý), formát A5, 60 listový, z bezdrevného papiera 60 g/m2, NOTES</v>
      </c>
      <c r="F258" s="60"/>
    </row>
    <row r="259" spans="1:6" ht="12.75" customHeight="1" x14ac:dyDescent="0.4">
      <c r="A259" s="61"/>
      <c r="B259" s="15">
        <v>3150</v>
      </c>
      <c r="C259" s="16" t="str">
        <f>VLOOKUP(B259,'Podľa kategórii'!$C$9:$F$541,2,0)</f>
        <v>Zošit 564</v>
      </c>
      <c r="D259" s="17">
        <f>VLOOKUP(B259,'Podľa kategórii'!$C$9:$F$541,3,0)</f>
        <v>0.77</v>
      </c>
      <c r="E259" s="16" t="str">
        <f>VLOOKUP(B259,'Podľa kategórii'!$C$9:$F$541,4,0)</f>
        <v>Zošit 564 linkovaný(8 mm), formát A5, 60 listový, z bezdrevného papiera 60 g/m2, NOTES</v>
      </c>
      <c r="F259" s="60"/>
    </row>
    <row r="260" spans="1:6" ht="12.75" customHeight="1" x14ac:dyDescent="0.4">
      <c r="A260" s="61"/>
      <c r="B260" s="15">
        <v>3155</v>
      </c>
      <c r="C260" s="16" t="str">
        <f>VLOOKUP(B260,'Podľa kategórii'!$C$9:$F$541,2,0)</f>
        <v>Zošit 565</v>
      </c>
      <c r="D260" s="17">
        <f>VLOOKUP(B260,'Podľa kategórii'!$C$9:$F$541,3,0)</f>
        <v>0.77</v>
      </c>
      <c r="E260" s="16" t="str">
        <f>VLOOKUP(B260,'Podľa kategórii'!$C$9:$F$541,4,0)</f>
        <v>Zošit 565 štvorčekovaný(5x5 mm), formát A5, 60 listový, z bezdrevného papiera 60 g/m2, NOTES</v>
      </c>
      <c r="F260" s="60"/>
    </row>
    <row r="261" spans="1:6" ht="12.75" customHeight="1" x14ac:dyDescent="0.4">
      <c r="A261" s="61"/>
      <c r="B261" s="15">
        <v>3156</v>
      </c>
      <c r="C261" s="16" t="str">
        <f>VLOOKUP(B261,'Podľa kategórii'!$C$9:$F$541,2,0)</f>
        <v>Zošit 580</v>
      </c>
      <c r="D261" s="17">
        <f>VLOOKUP(B261,'Podľa kategórii'!$C$9:$F$541,3,0)</f>
        <v>1.33</v>
      </c>
      <c r="E261" s="16" t="str">
        <f>VLOOKUP(B261,'Podľa kategórii'!$C$9:$F$541,4,0)</f>
        <v>Zošit 580 nelinkovaný(čistý), formát A5, 80 listový, z bezdrevného papiera 60 g/m2, NOTES</v>
      </c>
      <c r="F261" s="60"/>
    </row>
    <row r="262" spans="1:6" ht="12.75" customHeight="1" x14ac:dyDescent="0.4">
      <c r="A262" s="61"/>
      <c r="B262" s="15">
        <v>3157</v>
      </c>
      <c r="C262" s="16" t="str">
        <f>VLOOKUP(B262,'Podľa kategórii'!$C$9:$F$541,2,0)</f>
        <v>Zošit 584</v>
      </c>
      <c r="D262" s="17">
        <f>VLOOKUP(B262,'Podľa kategórii'!$C$9:$F$541,3,0)</f>
        <v>1.33</v>
      </c>
      <c r="E262" s="16" t="str">
        <f>VLOOKUP(B262,'Podľa kategórii'!$C$9:$F$541,4,0)</f>
        <v>Zošit 584 linkovaný(8 mm), formát A5, 80 listový, z bezdrevného papiera 60 g/m2, NOTES</v>
      </c>
      <c r="F262" s="60"/>
    </row>
    <row r="263" spans="1:6" ht="12.75" customHeight="1" x14ac:dyDescent="0.4">
      <c r="A263" s="61"/>
      <c r="B263" s="15">
        <v>3158</v>
      </c>
      <c r="C263" s="16" t="str">
        <f>VLOOKUP(B263,'Podľa kategórii'!$C$9:$F$541,2,0)</f>
        <v>Zošit 585</v>
      </c>
      <c r="D263" s="17">
        <f>VLOOKUP(B263,'Podľa kategórii'!$C$9:$F$541,3,0)</f>
        <v>1.33</v>
      </c>
      <c r="E263" s="16" t="str">
        <f>VLOOKUP(B263,'Podľa kategórii'!$C$9:$F$541,4,0)</f>
        <v>Zošit 585 štvorčekovaný(5x5 mm), formát A5, 80 listový, z bezdrevného papiera 60 g/m2, NOTES</v>
      </c>
      <c r="F263" s="60"/>
    </row>
    <row r="264" spans="1:6" ht="12.75" customHeight="1" x14ac:dyDescent="0.4">
      <c r="A264" s="61"/>
      <c r="B264" s="15">
        <v>3005</v>
      </c>
      <c r="C264" s="16" t="str">
        <f>VLOOKUP(B264,'Podľa kategórii'!$C$9:$F$541,2,0)</f>
        <v>Zošit 420</v>
      </c>
      <c r="D264" s="17">
        <f>VLOOKUP(B264,'Podľa kategórii'!$C$9:$F$541,3,0)</f>
        <v>0.73</v>
      </c>
      <c r="E264" s="16" t="str">
        <f>VLOOKUP(B264,'Podľa kategórii'!$C$9:$F$541,4,0)</f>
        <v>Zošit 420 nelinkovaný(čistý), formát A4, 20 listový, z bezdrevného papiera 60 g/m2, NOTES</v>
      </c>
      <c r="F264" s="60"/>
    </row>
    <row r="265" spans="1:6" ht="12.75" customHeight="1" x14ac:dyDescent="0.4">
      <c r="A265" s="61"/>
      <c r="B265" s="15">
        <v>3010</v>
      </c>
      <c r="C265" s="16" t="str">
        <f>VLOOKUP(B265,'Podľa kategórii'!$C$9:$F$541,2,0)</f>
        <v>Zošit 424</v>
      </c>
      <c r="D265" s="17">
        <f>VLOOKUP(B265,'Podľa kategórii'!$C$9:$F$541,3,0)</f>
        <v>0.73</v>
      </c>
      <c r="E265" s="16" t="str">
        <f>VLOOKUP(B265,'Podľa kategórii'!$C$9:$F$541,4,0)</f>
        <v>Zošit 424 linkovaný(8 mm), formát A4, 20 listový, z bezdrevného papiera 60 g/m2, NOTES</v>
      </c>
      <c r="F265" s="60"/>
    </row>
    <row r="266" spans="1:6" ht="12.75" customHeight="1" x14ac:dyDescent="0.4">
      <c r="A266" s="61"/>
      <c r="B266" s="15">
        <v>3015</v>
      </c>
      <c r="C266" s="16" t="str">
        <f>VLOOKUP(B266,'Podľa kategórii'!$C$9:$F$541,2,0)</f>
        <v>Zošit 425</v>
      </c>
      <c r="D266" s="17">
        <f>VLOOKUP(B266,'Podľa kategórii'!$C$9:$F$541,3,0)</f>
        <v>0.73</v>
      </c>
      <c r="E266" s="16" t="str">
        <f>VLOOKUP(B266,'Podľa kategórii'!$C$9:$F$541,4,0)</f>
        <v>Zošit 425 štvorčekovaný(5x5 mm), formát A4, 20 listový, z bezdrevného papiera 60 g/m2, NOTES</v>
      </c>
      <c r="F266" s="60"/>
    </row>
    <row r="267" spans="1:6" ht="12.75" customHeight="1" x14ac:dyDescent="0.4">
      <c r="A267" s="61"/>
      <c r="B267" s="15">
        <v>3017</v>
      </c>
      <c r="C267" s="16" t="str">
        <f>VLOOKUP(B267,'Podľa kategórii'!$C$9:$F$541,2,0)</f>
        <v>Zošit 4210</v>
      </c>
      <c r="D267" s="17">
        <f>VLOOKUP(B267,'Podľa kategórii'!$C$9:$F$541,3,0)</f>
        <v>0.73</v>
      </c>
      <c r="E267" s="16" t="str">
        <f>VLOOKUP(B267,'Podľa kategórii'!$C$9:$F$541,4,0)</f>
        <v>Zošit 4210 štvorčekovaný(10x10 mm), formát A4, 20 listový, z bezdrevného papiera 70 g/m2, NOTES</v>
      </c>
      <c r="F267" s="60"/>
    </row>
    <row r="268" spans="1:6" ht="12.75" customHeight="1" x14ac:dyDescent="0.4">
      <c r="A268" s="61"/>
      <c r="B268" s="15">
        <v>3006</v>
      </c>
      <c r="C268" s="16" t="str">
        <f>VLOOKUP(B268,'Podľa kategórii'!$C$9:$F$541,2,0)</f>
        <v>Zošit 423x</v>
      </c>
      <c r="D268" s="17">
        <f>VLOOKUP(B268,'Podľa kategórii'!$C$9:$F$541,3,0)</f>
        <v>0.73</v>
      </c>
      <c r="E268" s="16" t="str">
        <f>VLOOKUP(B268,'Podľa kategórii'!$C$9:$F$541,4,0)</f>
        <v>Zošit 423x linkovaný(12 mm), formát A4, 20 listový,z bezdrevného papiera 60g/m2, NOTES</v>
      </c>
      <c r="F268" s="60"/>
    </row>
    <row r="269" spans="1:6" ht="12.75" customHeight="1" x14ac:dyDescent="0.4">
      <c r="A269" s="61"/>
      <c r="B269" s="15">
        <v>3016</v>
      </c>
      <c r="C269" s="16" t="str">
        <f>VLOOKUP(B269,'Podľa kategórii'!$C$9:$F$541,2,0)</f>
        <v>Zošit 428 notový</v>
      </c>
      <c r="D269" s="17">
        <f>VLOOKUP(B269,'Podľa kategórii'!$C$9:$F$541,3,0)</f>
        <v>1.1000000000000001</v>
      </c>
      <c r="E269" s="16" t="str">
        <f>VLOOKUP(B269,'Podľa kategórii'!$C$9:$F$541,4,0)</f>
        <v>Zošit 428 notová osnova, formát A4, 20 listový, z bezdrevného papiera 90 g/m2, NOTES</v>
      </c>
      <c r="F269" s="60"/>
    </row>
    <row r="270" spans="1:6" ht="12.75" customHeight="1" x14ac:dyDescent="0.4">
      <c r="A270" s="61"/>
      <c r="B270" s="15">
        <v>3020</v>
      </c>
      <c r="C270" s="16" t="str">
        <f>VLOOKUP(B270,'Podľa kategórii'!$C$9:$F$541,2,0)</f>
        <v>Zošit 440</v>
      </c>
      <c r="D270" s="17">
        <f>VLOOKUP(B270,'Podľa kategórii'!$C$9:$F$541,3,0)</f>
        <v>1.04</v>
      </c>
      <c r="E270" s="16" t="str">
        <f>VLOOKUP(B270,'Podľa kategórii'!$C$9:$F$541,4,0)</f>
        <v>Zošit 440 nelinkovaný(čistý), formát A4, 40 listový, z bezdrevného papiera 60 g/m2, NOTES</v>
      </c>
      <c r="F270" s="60"/>
    </row>
    <row r="271" spans="1:6" ht="12.75" customHeight="1" x14ac:dyDescent="0.4">
      <c r="A271" s="61"/>
      <c r="B271" s="15">
        <v>3021</v>
      </c>
      <c r="C271" s="16" t="str">
        <f>VLOOKUP(B271,'Podľa kategórii'!$C$9:$F$541,2,0)</f>
        <v>Zošit 440R</v>
      </c>
      <c r="D271" s="17">
        <f>VLOOKUP(B271,'Podľa kategórii'!$C$9:$F$541,3,0)</f>
        <v>1.25</v>
      </c>
      <c r="E271" s="16" t="str">
        <f>VLOOKUP(B271,'Podľa kategórii'!$C$9:$F$541,4,0)</f>
        <v>Zošit 440R nelinkovaný(čistý) s rámčekom, formát A4, 40 listový, z bezdrevného papiera 60 g/m2, NOTES</v>
      </c>
      <c r="F271" s="60"/>
    </row>
    <row r="272" spans="1:6" ht="12.75" customHeight="1" x14ac:dyDescent="0.4">
      <c r="A272" s="61"/>
      <c r="B272" s="15">
        <v>3025</v>
      </c>
      <c r="C272" s="16" t="str">
        <f>VLOOKUP(B272,'Podľa kategórii'!$C$9:$F$541,2,0)</f>
        <v>Zošit 444</v>
      </c>
      <c r="D272" s="17">
        <f>VLOOKUP(B272,'Podľa kategórii'!$C$9:$F$541,3,0)</f>
        <v>1.04</v>
      </c>
      <c r="E272" s="16" t="str">
        <f>VLOOKUP(B272,'Podľa kategórii'!$C$9:$F$541,4,0)</f>
        <v>Zošit 444 linkovaný(8 mm), formát A4, 40 listový, z bezdrevného papiera 60 g/m2, NOTES</v>
      </c>
      <c r="F272" s="60"/>
    </row>
    <row r="273" spans="1:6" ht="12.75" customHeight="1" x14ac:dyDescent="0.4">
      <c r="A273" s="61"/>
      <c r="B273" s="15">
        <v>3030</v>
      </c>
      <c r="C273" s="16" t="str">
        <f>VLOOKUP(B273,'Podľa kategórii'!$C$9:$F$541,2,0)</f>
        <v>Zošit 445</v>
      </c>
      <c r="D273" s="17">
        <f>VLOOKUP(B273,'Podľa kategórii'!$C$9:$F$541,3,0)</f>
        <v>1.04</v>
      </c>
      <c r="E273" s="16" t="str">
        <f>VLOOKUP(B273,'Podľa kategórii'!$C$9:$F$541,4,0)</f>
        <v>Zošit 445 štvorčekovaný(5x5 mm), formát A4, 40 listový, z bezdrevného papiera 60 g/m2, NOTES</v>
      </c>
      <c r="F273" s="60"/>
    </row>
    <row r="274" spans="1:6" ht="12.75" customHeight="1" x14ac:dyDescent="0.4">
      <c r="A274" s="61"/>
      <c r="B274" s="15">
        <v>3035</v>
      </c>
      <c r="C274" s="16" t="str">
        <f>VLOOKUP(B274,'Podľa kategórii'!$C$9:$F$541,2,0)</f>
        <v>Zošit 460</v>
      </c>
      <c r="D274" s="17">
        <f>VLOOKUP(B274,'Podľa kategórii'!$C$9:$F$541,3,0)</f>
        <v>1.49</v>
      </c>
      <c r="E274" s="16" t="str">
        <f>VLOOKUP(B274,'Podľa kategórii'!$C$9:$F$541,4,0)</f>
        <v>Zošit 460 nelinkovaný(čistý), formát A4, 60 listový, z bezdrevného papiera 60 g/m2, NOTES</v>
      </c>
      <c r="F274" s="60"/>
    </row>
    <row r="275" spans="1:6" ht="12.75" customHeight="1" x14ac:dyDescent="0.4">
      <c r="A275" s="61"/>
      <c r="B275" s="15">
        <v>3040</v>
      </c>
      <c r="C275" s="16" t="str">
        <f>VLOOKUP(B275,'Podľa kategórii'!$C$9:$F$541,2,0)</f>
        <v>Zošit 464</v>
      </c>
      <c r="D275" s="17">
        <f>VLOOKUP(B275,'Podľa kategórii'!$C$9:$F$541,3,0)</f>
        <v>1.49</v>
      </c>
      <c r="E275" s="16" t="str">
        <f>VLOOKUP(B275,'Podľa kategórii'!$C$9:$F$541,4,0)</f>
        <v>Zošit 464 linkovaný(8 mm), formát A4, 60 listový, z bezdrevného papiera 60 g/m2, NOTES</v>
      </c>
      <c r="F275" s="60"/>
    </row>
    <row r="276" spans="1:6" ht="12.75" customHeight="1" x14ac:dyDescent="0.4">
      <c r="A276" s="61"/>
      <c r="B276" s="15">
        <v>3045</v>
      </c>
      <c r="C276" s="16" t="str">
        <f>VLOOKUP(B276,'Podľa kategórii'!$C$9:$F$541,2,0)</f>
        <v>Zošit 465</v>
      </c>
      <c r="D276" s="17">
        <f>VLOOKUP(B276,'Podľa kategórii'!$C$9:$F$541,3,0)</f>
        <v>1.49</v>
      </c>
      <c r="E276" s="16" t="str">
        <f>VLOOKUP(B276,'Podľa kategórii'!$C$9:$F$541,4,0)</f>
        <v>Zošit 465 štvorčekovaný(5x5 mm), formát A4, 60 listový, z bezdrevného papiera 60 g/m2, NOTES</v>
      </c>
      <c r="F276" s="60"/>
    </row>
    <row r="277" spans="1:6" ht="12.75" customHeight="1" x14ac:dyDescent="0.4">
      <c r="A277" s="61"/>
      <c r="B277" s="15">
        <v>3046</v>
      </c>
      <c r="C277" s="16" t="str">
        <f>VLOOKUP(B277,'Podľa kategórii'!$C$9:$F$541,2,0)</f>
        <v>Zošit 480</v>
      </c>
      <c r="D277" s="17">
        <f>VLOOKUP(B277,'Podľa kategórii'!$C$9:$F$541,3,0)</f>
        <v>2.56</v>
      </c>
      <c r="E277" s="16" t="str">
        <f>VLOOKUP(B277,'Podľa kategórii'!$C$9:$F$541,4,0)</f>
        <v>Zošit 480 nelinkovaný(čistý), formát A4, 80 listový, z bezdrevného papiera 60 g/m2, NOTES</v>
      </c>
      <c r="F277" s="60"/>
    </row>
    <row r="278" spans="1:6" ht="12.75" customHeight="1" x14ac:dyDescent="0.4">
      <c r="A278" s="61"/>
      <c r="B278" s="15">
        <v>3047</v>
      </c>
      <c r="C278" s="16" t="str">
        <f>VLOOKUP(B278,'Podľa kategórii'!$C$9:$F$541,2,0)</f>
        <v>Zošit 484</v>
      </c>
      <c r="D278" s="17">
        <f>VLOOKUP(B278,'Podľa kategórii'!$C$9:$F$541,3,0)</f>
        <v>2.56</v>
      </c>
      <c r="E278" s="16" t="str">
        <f>VLOOKUP(B278,'Podľa kategórii'!$C$9:$F$541,4,0)</f>
        <v>Zošit 484 linkovaný(8 mm), formát A4, 80 listový, z bezdrevného papiera 60 g/m2, NOTES</v>
      </c>
      <c r="F278" s="60"/>
    </row>
    <row r="279" spans="1:6" ht="12.75" customHeight="1" x14ac:dyDescent="0.4">
      <c r="A279" s="61"/>
      <c r="B279" s="15">
        <v>3048</v>
      </c>
      <c r="C279" s="16" t="str">
        <f>VLOOKUP(B279,'Podľa kategórii'!$C$9:$F$541,2,0)</f>
        <v>Zošit 485</v>
      </c>
      <c r="D279" s="17">
        <f>VLOOKUP(B279,'Podľa kategórii'!$C$9:$F$541,3,0)</f>
        <v>2.56</v>
      </c>
      <c r="E279" s="16" t="str">
        <f>VLOOKUP(B279,'Podľa kategórii'!$C$9:$F$541,4,0)</f>
        <v>Zošit 485 štvorčekovaný(5x5 mm), formát A4, 80 listový, z bezdrevného papiera 60 g/m2, NOTES</v>
      </c>
      <c r="F279" s="60"/>
    </row>
    <row r="280" spans="1:6" ht="12.75" customHeight="1" x14ac:dyDescent="0.4">
      <c r="A280" s="61"/>
      <c r="B280" s="15">
        <v>3270</v>
      </c>
      <c r="C280" s="16" t="str">
        <f>VLOOKUP(B280,'Podľa kategórii'!$C$9:$F$541,2,0)</f>
        <v>Zošit 644 ECO</v>
      </c>
      <c r="D280" s="17">
        <f>VLOOKUP(B280,'Podľa kategórii'!$C$9:$F$541,3,0)</f>
        <v>0.24</v>
      </c>
      <c r="E280" s="16" t="str">
        <f>VLOOKUP(B280,'Podľa kategórii'!$C$9:$F$541,4,0)</f>
        <v>Zošit 644 ECO linkovaný(8 mm), formát A6, 40 listový, z EKO papiera 60 g/m2, NOTES</v>
      </c>
      <c r="F280" s="60"/>
    </row>
    <row r="281" spans="1:6" ht="12.75" customHeight="1" x14ac:dyDescent="0.4">
      <c r="A281" s="61"/>
      <c r="B281" s="15">
        <v>3215</v>
      </c>
      <c r="C281" s="16" t="str">
        <f>VLOOKUP(B281,'Podľa kategórii'!$C$9:$F$541,2,0)</f>
        <v>Zošit 520 ECO</v>
      </c>
      <c r="D281" s="17">
        <f>VLOOKUP(B281,'Podľa kategórii'!$C$9:$F$541,3,0)</f>
        <v>0.26</v>
      </c>
      <c r="E281" s="16" t="str">
        <f>VLOOKUP(B281,'Podľa kategórii'!$C$9:$F$541,4,0)</f>
        <v>Zošit 520 ECO nelinkovaný(čistý), formát A5, 20 listový, z EKO papiera 60 g/m2, NOTES</v>
      </c>
      <c r="F281" s="60"/>
    </row>
    <row r="282" spans="1:6" ht="12.75" customHeight="1" x14ac:dyDescent="0.4">
      <c r="A282" s="61"/>
      <c r="B282" s="15">
        <v>3220</v>
      </c>
      <c r="C282" s="16" t="str">
        <f>VLOOKUP(B282,'Podľa kategórii'!$C$9:$F$541,2,0)</f>
        <v>Zošit 523 ECO</v>
      </c>
      <c r="D282" s="17">
        <f>VLOOKUP(B282,'Podľa kategórii'!$C$9:$F$541,3,0)</f>
        <v>0.26</v>
      </c>
      <c r="E282" s="16" t="str">
        <f>VLOOKUP(B282,'Podľa kategórii'!$C$9:$F$541,4,0)</f>
        <v>Zošit 523 ECO linkovaný(12 mm), formát A5, 20 listový, z EKO papiera 60 g/m2, NOTES</v>
      </c>
      <c r="F282" s="60"/>
    </row>
    <row r="283" spans="1:6" ht="12.75" customHeight="1" x14ac:dyDescent="0.4">
      <c r="A283" s="61"/>
      <c r="B283" s="15">
        <v>3225</v>
      </c>
      <c r="C283" s="16" t="str">
        <f>VLOOKUP(B283,'Podľa kategórii'!$C$9:$F$541,2,0)</f>
        <v>Zošit 524 ECO</v>
      </c>
      <c r="D283" s="17">
        <f>VLOOKUP(B283,'Podľa kategórii'!$C$9:$F$541,3,0)</f>
        <v>0.26</v>
      </c>
      <c r="E283" s="16" t="str">
        <f>VLOOKUP(B283,'Podľa kategórii'!$C$9:$F$541,4,0)</f>
        <v>Zošit 524 ECO linkovaný(8 mm), formát A5, 20 listový, z EKO papiera 60 g/m2, NOTES</v>
      </c>
      <c r="F283" s="60"/>
    </row>
    <row r="284" spans="1:6" ht="12.75" customHeight="1" x14ac:dyDescent="0.4">
      <c r="A284" s="61"/>
      <c r="B284" s="15">
        <v>3230</v>
      </c>
      <c r="C284" s="16" t="str">
        <f>VLOOKUP(B284,'Podľa kategórii'!$C$9:$F$541,2,0)</f>
        <v>Zošit 525 ECO</v>
      </c>
      <c r="D284" s="17">
        <f>VLOOKUP(B284,'Podľa kategórii'!$C$9:$F$541,3,0)</f>
        <v>0.26</v>
      </c>
      <c r="E284" s="16" t="str">
        <f>VLOOKUP(B284,'Podľa kategórii'!$C$9:$F$541,4,0)</f>
        <v>Zošit 525 ECO štvorčekovaný(5x5 mm), formát A5, 20 listový, z EKO papiera 60 g/m2, NOTES</v>
      </c>
      <c r="F284" s="60"/>
    </row>
    <row r="285" spans="1:6" ht="12.75" customHeight="1" x14ac:dyDescent="0.4">
      <c r="A285" s="61"/>
      <c r="B285" s="15">
        <v>3235</v>
      </c>
      <c r="C285" s="16" t="str">
        <f>VLOOKUP(B285,'Podľa kategórii'!$C$9:$F$541,2,0)</f>
        <v>Zošit 540 ECO</v>
      </c>
      <c r="D285" s="17">
        <f>VLOOKUP(B285,'Podľa kategórii'!$C$9:$F$541,3,0)</f>
        <v>0.44</v>
      </c>
      <c r="E285" s="16" t="str">
        <f>VLOOKUP(B285,'Podľa kategórii'!$C$9:$F$541,4,0)</f>
        <v>Zošit 540 ECO nelinkovaný(čistý), formát A5, 40 listový, z EKO papiera 60 g/m2, NOTES</v>
      </c>
      <c r="F285" s="60"/>
    </row>
    <row r="286" spans="1:6" ht="12.75" customHeight="1" x14ac:dyDescent="0.4">
      <c r="A286" s="61"/>
      <c r="B286" s="15">
        <v>3240</v>
      </c>
      <c r="C286" s="16" t="str">
        <f>VLOOKUP(B286,'Podľa kategórii'!$C$9:$F$541,2,0)</f>
        <v>Zošit 544 ECO</v>
      </c>
      <c r="D286" s="17">
        <f>VLOOKUP(B286,'Podľa kategórii'!$C$9:$F$541,3,0)</f>
        <v>0.44</v>
      </c>
      <c r="E286" s="16" t="str">
        <f>VLOOKUP(B286,'Podľa kategórii'!$C$9:$F$541,4,0)</f>
        <v>Zošit 544 ECO linkovaný(8 mm), formát A5, 40 listový, z EKO papiera 60 g/m2, NOTES</v>
      </c>
      <c r="F286" s="60"/>
    </row>
    <row r="287" spans="1:6" ht="12.75" customHeight="1" x14ac:dyDescent="0.4">
      <c r="A287" s="61"/>
      <c r="B287" s="15">
        <v>3245</v>
      </c>
      <c r="C287" s="16" t="str">
        <f>VLOOKUP(B287,'Podľa kategórii'!$C$9:$F$541,2,0)</f>
        <v>Zošit 545 ECO</v>
      </c>
      <c r="D287" s="17">
        <f>VLOOKUP(B287,'Podľa kategórii'!$C$9:$F$541,3,0)</f>
        <v>0.44</v>
      </c>
      <c r="E287" s="16" t="str">
        <f>VLOOKUP(B287,'Podľa kategórii'!$C$9:$F$541,4,0)</f>
        <v>Zošit 545 ECO štvorčekovaný(5x5 mm), formát A5, 40 listový, z EKO papiera 60 g/m2, NOTES</v>
      </c>
      <c r="F287" s="60"/>
    </row>
    <row r="288" spans="1:6" ht="12.75" customHeight="1" x14ac:dyDescent="0.4">
      <c r="A288" s="61"/>
      <c r="B288" s="15">
        <v>3250</v>
      </c>
      <c r="C288" s="16" t="str">
        <f>VLOOKUP(B288,'Podľa kategórii'!$C$9:$F$541,2,0)</f>
        <v>Zošit 560 ECO</v>
      </c>
      <c r="D288" s="17">
        <f>VLOOKUP(B288,'Podľa kategórii'!$C$9:$F$541,3,0)</f>
        <v>0.6</v>
      </c>
      <c r="E288" s="16" t="str">
        <f>VLOOKUP(B288,'Podľa kategórii'!$C$9:$F$541,4,0)</f>
        <v>Zošit 560 ECO nelinkovaný(čistý), formát A5, 60 listový, z EKO papiera 60 g/m2, NOTES</v>
      </c>
      <c r="F288" s="60"/>
    </row>
    <row r="289" spans="1:6" ht="12.75" customHeight="1" x14ac:dyDescent="0.4">
      <c r="A289" s="61"/>
      <c r="B289" s="15">
        <v>3255</v>
      </c>
      <c r="C289" s="16" t="str">
        <f>VLOOKUP(B289,'Podľa kategórii'!$C$9:$F$541,2,0)</f>
        <v>Zošit 564 ECO</v>
      </c>
      <c r="D289" s="17">
        <f>VLOOKUP(B289,'Podľa kategórii'!$C$9:$F$541,3,0)</f>
        <v>0.6</v>
      </c>
      <c r="E289" s="16" t="str">
        <f>VLOOKUP(B289,'Podľa kategórii'!$C$9:$F$541,4,0)</f>
        <v>Zošit 564 ECO linkovaný(8 mm), formát A5, 60 listový, z EKO papiera 60 g/m2, NOTES</v>
      </c>
      <c r="F289" s="60"/>
    </row>
    <row r="290" spans="1:6" ht="12.75" customHeight="1" x14ac:dyDescent="0.4">
      <c r="A290" s="61"/>
      <c r="B290" s="15">
        <v>3260</v>
      </c>
      <c r="C290" s="16" t="str">
        <f>VLOOKUP(B290,'Podľa kategórii'!$C$9:$F$541,2,0)</f>
        <v>Zošit 565 ECO</v>
      </c>
      <c r="D290" s="17">
        <f>VLOOKUP(B290,'Podľa kategórii'!$C$9:$F$541,3,0)</f>
        <v>0.6</v>
      </c>
      <c r="E290" s="16" t="str">
        <f>VLOOKUP(B290,'Podľa kategórii'!$C$9:$F$541,4,0)</f>
        <v>Zošit 565 ECO štvorčekovaný(5x5 mm), formát A5, 60 listový, z EKO papiera 60 g/m2, NOTES</v>
      </c>
      <c r="F290" s="60"/>
    </row>
    <row r="291" spans="1:6" ht="12.75" customHeight="1" x14ac:dyDescent="0.4">
      <c r="A291" s="61"/>
      <c r="B291" s="15">
        <v>3170</v>
      </c>
      <c r="C291" s="16" t="str">
        <f>VLOOKUP(B291,'Podľa kategórii'!$C$9:$F$541,2,0)</f>
        <v>Zošit 420 ECO</v>
      </c>
      <c r="D291" s="17">
        <f>VLOOKUP(B291,'Podľa kategórii'!$C$9:$F$541,3,0)</f>
        <v>0.5</v>
      </c>
      <c r="E291" s="16" t="str">
        <f>VLOOKUP(B291,'Podľa kategórii'!$C$9:$F$541,4,0)</f>
        <v>Zošit 420 ECO nelinkovaný(čistý), formát A4, 20 listový, z EKO papiera 60 g/m2, NOTES</v>
      </c>
      <c r="F291" s="60"/>
    </row>
    <row r="292" spans="1:6" ht="12.75" customHeight="1" x14ac:dyDescent="0.4">
      <c r="A292" s="61"/>
      <c r="B292" s="15">
        <v>3175</v>
      </c>
      <c r="C292" s="16" t="str">
        <f>VLOOKUP(B292,'Podľa kategórii'!$C$9:$F$541,2,0)</f>
        <v>Zošit 424 ECO</v>
      </c>
      <c r="D292" s="17">
        <f>VLOOKUP(B292,'Podľa kategórii'!$C$9:$F$541,3,0)</f>
        <v>0.5</v>
      </c>
      <c r="E292" s="16" t="str">
        <f>VLOOKUP(B292,'Podľa kategórii'!$C$9:$F$541,4,0)</f>
        <v>Zošit 424 ECO linkovaný(8 mm), formát A4, 20 listový, z EKO papiera 60 g/m2, NOTES</v>
      </c>
      <c r="F292" s="60"/>
    </row>
    <row r="293" spans="1:6" ht="12.75" customHeight="1" x14ac:dyDescent="0.4">
      <c r="A293" s="61"/>
      <c r="B293" s="15">
        <v>3180</v>
      </c>
      <c r="C293" s="16" t="str">
        <f>VLOOKUP(B293,'Podľa kategórii'!$C$9:$F$541,2,0)</f>
        <v>Zošit 425 ECO</v>
      </c>
      <c r="D293" s="17">
        <f>VLOOKUP(B293,'Podľa kategórii'!$C$9:$F$541,3,0)</f>
        <v>0.5</v>
      </c>
      <c r="E293" s="16" t="str">
        <f>VLOOKUP(B293,'Podľa kategórii'!$C$9:$F$541,4,0)</f>
        <v>Zošit 425 ECO štvorčekovaný(5x5 mm), formát A4, 20 listový, z EKO papiera 60 g/m2, NOTES</v>
      </c>
      <c r="F293" s="60"/>
    </row>
    <row r="294" spans="1:6" ht="12.75" customHeight="1" x14ac:dyDescent="0.4">
      <c r="A294" s="61"/>
      <c r="B294" s="15">
        <v>3185</v>
      </c>
      <c r="C294" s="16" t="str">
        <f>VLOOKUP(B294,'Podľa kategórii'!$C$9:$F$541,2,0)</f>
        <v>Zošit 440 ECO</v>
      </c>
      <c r="D294" s="17">
        <f>VLOOKUP(B294,'Podľa kategórii'!$C$9:$F$541,3,0)</f>
        <v>0.82</v>
      </c>
      <c r="E294" s="16" t="str">
        <f>VLOOKUP(B294,'Podľa kategórii'!$C$9:$F$541,4,0)</f>
        <v>Zošit 440 ECO nelinkovaný(čistý), formát A4, 40 listový, z EKO papiera 60 g/m2, NOTES</v>
      </c>
      <c r="F294" s="60"/>
    </row>
    <row r="295" spans="1:6" ht="12.75" customHeight="1" x14ac:dyDescent="0.4">
      <c r="A295" s="61"/>
      <c r="B295" s="15">
        <v>3190</v>
      </c>
      <c r="C295" s="16" t="str">
        <f>VLOOKUP(B295,'Podľa kategórii'!$C$9:$F$541,2,0)</f>
        <v>Zošit 444 ECO</v>
      </c>
      <c r="D295" s="17">
        <f>VLOOKUP(B295,'Podľa kategórii'!$C$9:$F$541,3,0)</f>
        <v>0.82</v>
      </c>
      <c r="E295" s="16" t="str">
        <f>VLOOKUP(B295,'Podľa kategórii'!$C$9:$F$541,4,0)</f>
        <v>Zošit 444 ECO linkovaný(8 mm), formát A4, 40 listový, z EKO papiera 60 g/m2, NOTES</v>
      </c>
      <c r="F295" s="60"/>
    </row>
    <row r="296" spans="1:6" ht="12.75" customHeight="1" x14ac:dyDescent="0.4">
      <c r="A296" s="61"/>
      <c r="B296" s="15">
        <v>3195</v>
      </c>
      <c r="C296" s="16" t="str">
        <f>VLOOKUP(B296,'Podľa kategórii'!$C$9:$F$541,2,0)</f>
        <v>Zošit 445 ECO</v>
      </c>
      <c r="D296" s="17">
        <f>VLOOKUP(B296,'Podľa kategórii'!$C$9:$F$541,3,0)</f>
        <v>0.82</v>
      </c>
      <c r="E296" s="16" t="str">
        <f>VLOOKUP(B296,'Podľa kategórii'!$C$9:$F$541,4,0)</f>
        <v>Zošit 445 ECO štvorčekovaný(5x5 mm), formát A4, 20 listový, z EKO papiera 60 g/m2, NOTES</v>
      </c>
      <c r="F296" s="60"/>
    </row>
    <row r="297" spans="1:6" ht="12.75" customHeight="1" x14ac:dyDescent="0.4">
      <c r="A297" s="61"/>
      <c r="B297" s="15">
        <v>3200</v>
      </c>
      <c r="C297" s="16" t="str">
        <f>VLOOKUP(B297,'Podľa kategórii'!$C$9:$F$541,2,0)</f>
        <v>Zošit 460 ECO</v>
      </c>
      <c r="D297" s="17">
        <f>VLOOKUP(B297,'Podľa kategórii'!$C$9:$F$541,3,0)</f>
        <v>1.18</v>
      </c>
      <c r="E297" s="16" t="str">
        <f>VLOOKUP(B297,'Podľa kategórii'!$C$9:$F$541,4,0)</f>
        <v>Zošit 460 ECO nelinkovaný(čistý), formát A4, 60 listový, z EKO papiera 60 g/m2, NOTES</v>
      </c>
      <c r="F297" s="60"/>
    </row>
    <row r="298" spans="1:6" ht="12.75" customHeight="1" x14ac:dyDescent="0.4">
      <c r="A298" s="61"/>
      <c r="B298" s="15">
        <v>3205</v>
      </c>
      <c r="C298" s="16" t="str">
        <f>VLOOKUP(B298,'Podľa kategórii'!$C$9:$F$541,2,0)</f>
        <v>Zošit 464 ECO</v>
      </c>
      <c r="D298" s="17">
        <f>VLOOKUP(B298,'Podľa kategórii'!$C$9:$F$541,3,0)</f>
        <v>1.18</v>
      </c>
      <c r="E298" s="16" t="str">
        <f>VLOOKUP(B298,'Podľa kategórii'!$C$9:$F$541,4,0)</f>
        <v>Zošit 464 ECO linkovaný(8 mm), formát A4, 60 listový, z EKO papiera 60 g/m2, NOTES</v>
      </c>
      <c r="F298" s="60"/>
    </row>
    <row r="299" spans="1:6" ht="12.75" customHeight="1" x14ac:dyDescent="0.4">
      <c r="A299" s="61"/>
      <c r="B299" s="15">
        <v>3210</v>
      </c>
      <c r="C299" s="16" t="str">
        <f>VLOOKUP(B299,'Podľa kategórii'!$C$9:$F$541,2,0)</f>
        <v>Zošit 465 ECO</v>
      </c>
      <c r="D299" s="17">
        <f>VLOOKUP(B299,'Podľa kategórii'!$C$9:$F$541,3,0)</f>
        <v>1.18</v>
      </c>
      <c r="E299" s="16" t="str">
        <f>VLOOKUP(B299,'Podľa kategórii'!$C$9:$F$541,4,0)</f>
        <v>Zošit 465 ECO štvorčekovaný(5x5 mm), formát A4, 60 listový, z EKO papiera 60 g/m2, NOTES</v>
      </c>
      <c r="F299" s="60"/>
    </row>
    <row r="300" spans="1:6" ht="12.75" customHeight="1" x14ac:dyDescent="0.4">
      <c r="A300" s="61"/>
      <c r="B300" s="15">
        <v>3771</v>
      </c>
      <c r="C300" s="16" t="str">
        <f>VLOOKUP(B300,'Podľa kategórii'!$C$9:$F$541,2,0)</f>
        <v>Kniha zázn. A4 linajková 96l.</v>
      </c>
      <c r="D300" s="17">
        <f>VLOOKUP(B300,'Podľa kategórii'!$C$9:$F$541,3,0)</f>
        <v>3.76</v>
      </c>
      <c r="E300" s="16" t="str">
        <f>VLOOKUP(B300,'Podľa kategórii'!$C$9:$F$541,4,0)</f>
        <v>Záznamová kniha linkovaná(8 mm), formát A4, 96 listov, tvrdá obálka, z bezdrevného papiera 60 g/m2, NOTES</v>
      </c>
      <c r="F300" s="60"/>
    </row>
    <row r="301" spans="1:6" ht="12.75" customHeight="1" x14ac:dyDescent="0.4">
      <c r="A301" s="61"/>
      <c r="B301" s="15">
        <v>3770</v>
      </c>
      <c r="C301" s="16" t="str">
        <f>VLOOKUP(B301,'Podľa kategórii'!$C$9:$F$541,2,0)</f>
        <v>Kniha zázn. A4 čistá 96l.</v>
      </c>
      <c r="D301" s="17">
        <f>VLOOKUP(B301,'Podľa kategórii'!$C$9:$F$541,3,0)</f>
        <v>3.76</v>
      </c>
      <c r="E301" s="16" t="str">
        <f>VLOOKUP(B301,'Podľa kategórii'!$C$9:$F$541,4,0)</f>
        <v>Záznamová kniha čistá, formát A4, 96 listov, tvrdá obálka, z bezdrevného papiera 60 g/m2, NOTES</v>
      </c>
      <c r="F301" s="60"/>
    </row>
    <row r="302" spans="1:6" ht="12.75" customHeight="1" x14ac:dyDescent="0.4">
      <c r="A302" s="61"/>
      <c r="B302" s="15">
        <v>3772</v>
      </c>
      <c r="C302" s="16" t="str">
        <f>VLOOKUP(B302,'Podľa kategórii'!$C$9:$F$541,2,0)</f>
        <v>Kniha zázn. A4 štvorčeková 96l.</v>
      </c>
      <c r="D302" s="17">
        <f>VLOOKUP(B302,'Podľa kategórii'!$C$9:$F$541,3,0)</f>
        <v>3.76</v>
      </c>
      <c r="E302" s="16" t="str">
        <f>VLOOKUP(B302,'Podľa kategórii'!$C$9:$F$541,4,0)</f>
        <v>Záznamová kniha štvorčeková(5x5 mm), formát A4, tvrdá obálka, 96 listov, z bezdrevného papiera 60 g/m2, NOTES</v>
      </c>
      <c r="F302" s="60"/>
    </row>
    <row r="303" spans="1:6" ht="12.75" customHeight="1" x14ac:dyDescent="0.4">
      <c r="A303" s="61"/>
      <c r="B303" s="15">
        <v>3774</v>
      </c>
      <c r="C303" s="16" t="str">
        <f>VLOOKUP(B303,'Podľa kategórii'!$C$9:$F$541,2,0)</f>
        <v>Kniha zázn. A4 linajková 144l.</v>
      </c>
      <c r="D303" s="17">
        <f>VLOOKUP(B303,'Podľa kategórii'!$C$9:$F$541,3,0)</f>
        <v>5.56</v>
      </c>
      <c r="E303" s="16" t="str">
        <f>VLOOKUP(B303,'Podľa kategórii'!$C$9:$F$541,4,0)</f>
        <v>Záznamová kniha linkovaná(8 mm), formát A4, tvrdá obálka, 144 listov, tvrdá obálka, z bezdrevného papiera 60 g/m2, NOTES</v>
      </c>
      <c r="F303" s="60"/>
    </row>
    <row r="304" spans="1:6" ht="12.75" customHeight="1" x14ac:dyDescent="0.4">
      <c r="A304" s="61"/>
      <c r="B304" s="15">
        <v>3777</v>
      </c>
      <c r="C304" s="16" t="str">
        <f>VLOOKUP(B304,'Podľa kategórii'!$C$9:$F$541,2,0)</f>
        <v>Kniha zázn. A4 linajková 192l.</v>
      </c>
      <c r="D304" s="17">
        <f>VLOOKUP(B304,'Podľa kategórii'!$C$9:$F$541,3,0)</f>
        <v>6.88</v>
      </c>
      <c r="E304" s="16" t="str">
        <f>VLOOKUP(B304,'Podľa kategórii'!$C$9:$F$541,4,0)</f>
        <v>Záznamová kniha linkovaná(8 mm), formát A4, tvrdá obálka, 192 listov, tvrdá obálka, z bezdrevného papiera 60 g/m2, NOTES</v>
      </c>
      <c r="F304" s="60"/>
    </row>
    <row r="305" spans="1:6" ht="12.75" customHeight="1" x14ac:dyDescent="0.4">
      <c r="A305" s="61"/>
      <c r="B305" s="15">
        <v>3781</v>
      </c>
      <c r="C305" s="16" t="str">
        <f>VLOOKUP(B305,'Podľa kategórii'!$C$9:$F$541,2,0)</f>
        <v>Kniha zázn. A5 linajková 96l.</v>
      </c>
      <c r="D305" s="17">
        <f>VLOOKUP(B305,'Podľa kategórii'!$C$9:$F$541,3,0)</f>
        <v>2.4</v>
      </c>
      <c r="E305" s="16" t="str">
        <f>VLOOKUP(B305,'Podľa kategórii'!$C$9:$F$541,4,0)</f>
        <v>Záznamová kniha linkovaná(8 mm), formát A4, tvrdá obálka, 96 listov, tvrdá obálka, z bezdrevného papiera 60 g/m2, NOTES</v>
      </c>
      <c r="F305" s="60"/>
    </row>
    <row r="306" spans="1:6" ht="12.75" customHeight="1" x14ac:dyDescent="0.4">
      <c r="A306" s="61"/>
      <c r="B306" s="15">
        <v>3780</v>
      </c>
      <c r="C306" s="16" t="str">
        <f>VLOOKUP(B306,'Podľa kategórii'!$C$9:$F$541,2,0)</f>
        <v>Kniha zázn. A5 čistá 96l.</v>
      </c>
      <c r="D306" s="17">
        <f>VLOOKUP(B306,'Podľa kategórii'!$C$9:$F$541,3,0)</f>
        <v>2.4</v>
      </c>
      <c r="E306" s="16" t="str">
        <f>VLOOKUP(B306,'Podľa kategórii'!$C$9:$F$541,4,0)</f>
        <v>Záznamová kniha čistá, formát A4, tvrdá obálka, 96 listov, tvrdá obálka, z bezdrevného papiera 60 g/m2, NOTES</v>
      </c>
      <c r="F306" s="60"/>
    </row>
    <row r="307" spans="1:6" ht="12.75" customHeight="1" x14ac:dyDescent="0.4">
      <c r="A307" s="61"/>
      <c r="B307" s="15">
        <v>3782</v>
      </c>
      <c r="C307" s="16" t="str">
        <f>VLOOKUP(B307,'Podľa kategórii'!$C$9:$F$541,2,0)</f>
        <v>Kniha zázn. A5 štvorčeková 96l.</v>
      </c>
      <c r="D307" s="17">
        <f>VLOOKUP(B307,'Podľa kategórii'!$C$9:$F$541,3,0)</f>
        <v>2.4</v>
      </c>
      <c r="E307" s="16" t="str">
        <f>VLOOKUP(B307,'Podľa kategórii'!$C$9:$F$541,4,0)</f>
        <v>Záznamová kniha štvorčeková(5x5 mm), formát A4, 96 listov, tvrdá obálka, z bezdrevného papiera 60 g/m2, NOTES</v>
      </c>
      <c r="F307" s="60"/>
    </row>
    <row r="308" spans="1:6" ht="12.75" customHeight="1" x14ac:dyDescent="0.4">
      <c r="A308" s="61"/>
      <c r="B308" s="15">
        <v>3784</v>
      </c>
      <c r="C308" s="16" t="str">
        <f>VLOOKUP(B308,'Podľa kategórii'!$C$9:$F$541,2,0)</f>
        <v>Kniha zázn. A5 linajková 144l.</v>
      </c>
      <c r="D308" s="17">
        <f>VLOOKUP(B308,'Podľa kategórii'!$C$9:$F$541,3,0)</f>
        <v>3.48</v>
      </c>
      <c r="E308" s="16" t="str">
        <f>VLOOKUP(B308,'Podľa kategórii'!$C$9:$F$541,4,0)</f>
        <v>Záznamová kniha linkovaná(8 mm), formát A4, 144 listov, tvrdá obálka, z bezdrevného papiera 60 g/m2, NOTES</v>
      </c>
      <c r="F308" s="60"/>
    </row>
    <row r="309" spans="1:6" ht="12.75" customHeight="1" x14ac:dyDescent="0.4">
      <c r="A309" s="61"/>
      <c r="B309" s="15">
        <v>3787</v>
      </c>
      <c r="C309" s="16" t="str">
        <f>VLOOKUP(B309,'Podľa kategórii'!$C$9:$F$541,2,0)</f>
        <v>Kniha zázn. A5 linajková 192l.</v>
      </c>
      <c r="D309" s="17">
        <f>VLOOKUP(B309,'Podľa kategórii'!$C$9:$F$541,3,0)</f>
        <v>4.24</v>
      </c>
      <c r="E309" s="16" t="str">
        <f>VLOOKUP(B309,'Podľa kategórii'!$C$9:$F$541,4,0)</f>
        <v>Záznamová kniha linkovaná(8 mm), formát A4, 192 listov, tvrdá obálka, z bezdrevného papiera 60 g/m2, NOTES</v>
      </c>
      <c r="F309" s="60"/>
    </row>
    <row r="310" spans="1:6" ht="12.75" customHeight="1" x14ac:dyDescent="0.4">
      <c r="A310" s="61"/>
      <c r="B310" s="15">
        <v>3791</v>
      </c>
      <c r="C310" s="16" t="str">
        <f>VLOOKUP(B310,'Podľa kategórii'!$C$9:$F$541,2,0)</f>
        <v>Kniha zázn. A6 linajková 96l.</v>
      </c>
      <c r="D310" s="17">
        <f>VLOOKUP(B310,'Podľa kategórii'!$C$9:$F$541,3,0)</f>
        <v>1.86</v>
      </c>
      <c r="E310" s="16" t="str">
        <f>VLOOKUP(B310,'Podľa kategórii'!$C$9:$F$541,4,0)</f>
        <v>Záznamová kniha linkovaná(8 mm), formát A4, 96 listov, z bezdrevného papiera 60 g/m2, NOTES</v>
      </c>
      <c r="F310" s="60"/>
    </row>
    <row r="311" spans="1:6" ht="12.75" customHeight="1" x14ac:dyDescent="0.4">
      <c r="A311" s="61"/>
      <c r="B311" s="15">
        <v>3790</v>
      </c>
      <c r="C311" s="16" t="str">
        <f>VLOOKUP(B311,'Podľa kategórii'!$C$9:$F$541,2,0)</f>
        <v>Kniha zázn. A6 čistá 96l.</v>
      </c>
      <c r="D311" s="17">
        <f>VLOOKUP(B311,'Podľa kategórii'!$C$9:$F$541,3,0)</f>
        <v>1.86</v>
      </c>
      <c r="E311" s="16" t="str">
        <f>VLOOKUP(B311,'Podľa kategórii'!$C$9:$F$541,4,0)</f>
        <v>Záznamová kniha čistá, formát A4, 96 listov, tvrdá obálka, z bezdrevného papiera 60 g/m2, NOTES</v>
      </c>
      <c r="F311" s="60"/>
    </row>
    <row r="312" spans="1:6" ht="12.75" customHeight="1" x14ac:dyDescent="0.4">
      <c r="A312" s="61"/>
      <c r="B312" s="15">
        <v>3792</v>
      </c>
      <c r="C312" s="16" t="str">
        <f>VLOOKUP(B312,'Podľa kategórii'!$C$9:$F$541,2,0)</f>
        <v>Kniha zázn. A6 štvorčeková 96l.</v>
      </c>
      <c r="D312" s="17">
        <f>VLOOKUP(B312,'Podľa kategórii'!$C$9:$F$541,3,0)</f>
        <v>1.86</v>
      </c>
      <c r="E312" s="16" t="str">
        <f>VLOOKUP(B312,'Podľa kategórii'!$C$9:$F$541,4,0)</f>
        <v>Záznamová kniha štvorčeková(5x5 mm), formát A4, 96 listov, tvrdá obálka, z bezdrevného papiera 60 g/m2, NOTES</v>
      </c>
      <c r="F312" s="60"/>
    </row>
    <row r="313" spans="1:6" ht="12.75" customHeight="1" x14ac:dyDescent="0.4">
      <c r="A313" s="61"/>
      <c r="B313" s="15">
        <v>3275</v>
      </c>
      <c r="C313" s="16" t="str">
        <f>VLOOKUP(B313,'Podľa kategórii'!$C$9:$F$541,2,0)</f>
        <v>Náčrtník A3 20 listov</v>
      </c>
      <c r="D313" s="17">
        <f>VLOOKUP(B313,'Podľa kategórii'!$C$9:$F$541,3,0)</f>
        <v>2.17</v>
      </c>
      <c r="E313" s="16" t="str">
        <f>VLOOKUP(B313,'Podľa kategórii'!$C$9:$F$541,4,0)</f>
        <v>Náčrtník A3, 20 listový, N32, lepený, z náčrtkového papiera 80 g/m2, NOTES</v>
      </c>
      <c r="F313" s="60"/>
    </row>
    <row r="314" spans="1:6" ht="12.75" customHeight="1" x14ac:dyDescent="0.4">
      <c r="A314" s="61"/>
      <c r="B314" s="15">
        <v>3280</v>
      </c>
      <c r="C314" s="16" t="str">
        <f>VLOOKUP(B314,'Podľa kategórii'!$C$9:$F$541,2,0)</f>
        <v>Náčrtník A4 20 listov</v>
      </c>
      <c r="D314" s="17">
        <f>VLOOKUP(B314,'Podľa kategórii'!$C$9:$F$541,3,0)</f>
        <v>1.1200000000000001</v>
      </c>
      <c r="E314" s="16" t="str">
        <f>VLOOKUP(B314,'Podľa kategórii'!$C$9:$F$541,4,0)</f>
        <v>Náčrtník A4, 20 listový, N42, lepený, z náčrtkového papiera 80 g/m2, NOTES</v>
      </c>
      <c r="F314" s="60"/>
    </row>
    <row r="315" spans="1:6" ht="12.75" customHeight="1" x14ac:dyDescent="0.4">
      <c r="A315" s="61"/>
      <c r="B315" s="15">
        <v>3285</v>
      </c>
      <c r="C315" s="16" t="str">
        <f>VLOOKUP(B315,'Podľa kategórii'!$C$9:$F$541,2,0)</f>
        <v>Náčrtník A4 40 listov</v>
      </c>
      <c r="D315" s="17">
        <f>VLOOKUP(B315,'Podľa kategórii'!$C$9:$F$541,3,0)</f>
        <v>1.84</v>
      </c>
      <c r="E315" s="16" t="str">
        <f>VLOOKUP(B315,'Podľa kategórii'!$C$9:$F$541,4,0)</f>
        <v>Náčrtník A4, 40 listový, N44, lepený, z náčrtkového papiera 80 g/m2, NOTES</v>
      </c>
      <c r="F315" s="60"/>
    </row>
    <row r="316" spans="1:6" ht="12.75" customHeight="1" x14ac:dyDescent="0.4">
      <c r="A316" s="61"/>
      <c r="B316" s="15">
        <v>3290</v>
      </c>
      <c r="C316" s="16" t="str">
        <f>VLOOKUP(B316,'Podľa kategórii'!$C$9:$F$541,2,0)</f>
        <v>Náčrtník A5 40 listov</v>
      </c>
      <c r="D316" s="17">
        <f>VLOOKUP(B316,'Podľa kategórii'!$C$9:$F$541,3,0)</f>
        <v>0.94</v>
      </c>
      <c r="E316" s="16" t="str">
        <f>VLOOKUP(B316,'Podľa kategórii'!$C$9:$F$541,4,0)</f>
        <v>Náčrtník A5, 40 listový, N54, lepený, z náčrtkového papiera 80 g/m2, NOTES</v>
      </c>
      <c r="F316" s="60"/>
    </row>
    <row r="317" spans="1:6" ht="12.75" customHeight="1" x14ac:dyDescent="0.4">
      <c r="A317" s="61"/>
      <c r="B317" s="15">
        <v>3293</v>
      </c>
      <c r="C317" s="16" t="str">
        <f>VLOOKUP(B317,'Podľa kategórii'!$C$9:$F$541,2,0)</f>
        <v>Skicár A3 10 listov</v>
      </c>
      <c r="D317" s="17">
        <f>VLOOKUP(B317,'Podľa kategórii'!$C$9:$F$541,3,0)</f>
        <v>2.44</v>
      </c>
      <c r="E317" s="16" t="str">
        <f>VLOOKUP(B317,'Podľa kategórii'!$C$9:$F$541,4,0)</f>
        <v>Skicár A3, 10 listový, S31, z výkresového kartónu 200 g/m2, NOTES</v>
      </c>
      <c r="F317" s="60"/>
    </row>
    <row r="318" spans="1:6" ht="12.75" customHeight="1" x14ac:dyDescent="0.4">
      <c r="A318" s="61"/>
      <c r="B318" s="15">
        <v>3294</v>
      </c>
      <c r="C318" s="16" t="str">
        <f>VLOOKUP(B318,'Podľa kategórii'!$C$9:$F$541,2,0)</f>
        <v>Skicár A3 20 listov</v>
      </c>
      <c r="D318" s="17">
        <f>VLOOKUP(B318,'Podľa kategórii'!$C$9:$F$541,3,0)</f>
        <v>4.16</v>
      </c>
      <c r="E318" s="16" t="str">
        <f>VLOOKUP(B318,'Podľa kategórii'!$C$9:$F$541,4,0)</f>
        <v>Skicár A3, 20 listový, S32, z výkresového kartónu 200 g/m2, NOTES</v>
      </c>
      <c r="F318" s="60"/>
    </row>
    <row r="319" spans="1:6" ht="12.75" customHeight="1" x14ac:dyDescent="0.4">
      <c r="A319" s="61"/>
      <c r="B319" s="15">
        <v>3295</v>
      </c>
      <c r="C319" s="16" t="str">
        <f>VLOOKUP(B319,'Podľa kategórii'!$C$9:$F$541,2,0)</f>
        <v>Skicár A4 10 listov</v>
      </c>
      <c r="D319" s="17">
        <f>VLOOKUP(B319,'Podľa kategórii'!$C$9:$F$541,3,0)</f>
        <v>1.25</v>
      </c>
      <c r="E319" s="16" t="str">
        <f>VLOOKUP(B319,'Podľa kategórii'!$C$9:$F$541,4,0)</f>
        <v>Skicár A4, 10 listový, S41, z výkresového kartónu 200 g/m2, NOTES</v>
      </c>
      <c r="F319" s="60"/>
    </row>
    <row r="320" spans="1:6" ht="12.75" customHeight="1" x14ac:dyDescent="0.4">
      <c r="A320" s="61"/>
      <c r="B320" s="15">
        <v>3296</v>
      </c>
      <c r="C320" s="16" t="str">
        <f>VLOOKUP(B320,'Podľa kategórii'!$C$9:$F$541,2,0)</f>
        <v>Skicár A4 20 listov</v>
      </c>
      <c r="D320" s="17">
        <f>VLOOKUP(B320,'Podľa kategórii'!$C$9:$F$541,3,0)</f>
        <v>2.0299999999999998</v>
      </c>
      <c r="E320" s="16" t="str">
        <f>VLOOKUP(B320,'Podľa kategórii'!$C$9:$F$541,4,0)</f>
        <v>Skicár A4, 20 listový, S42, z výkresového kartónu 200 g/m2, NOTES</v>
      </c>
      <c r="F320" s="60"/>
    </row>
    <row r="321" spans="1:6" ht="12.75" customHeight="1" x14ac:dyDescent="0.4">
      <c r="A321" s="61"/>
      <c r="B321" s="15">
        <v>3291</v>
      </c>
      <c r="C321" s="16" t="str">
        <f>VLOOKUP(B321,'Podľa kategórii'!$C$9:$F$541,2,0)</f>
        <v>Skicár A3 20 listov farebný</v>
      </c>
      <c r="D321" s="17">
        <f>VLOOKUP(B321,'Podľa kategórii'!$C$9:$F$541,3,0)</f>
        <v>4.09</v>
      </c>
      <c r="E321" s="16" t="str">
        <f>VLOOKUP(B321,'Podľa kategórii'!$C$9:$F$541,4,0)</f>
        <v>Skicár A3, Blok lepený 2x10 listový, S32 farebný, z farebných papierov 130 g/m2, NOTES</v>
      </c>
      <c r="F321" s="60"/>
    </row>
    <row r="322" spans="1:6" ht="12.75" customHeight="1" x14ac:dyDescent="0.4">
      <c r="A322" s="61"/>
      <c r="B322" s="15">
        <v>3292</v>
      </c>
      <c r="C322" s="16" t="str">
        <f>VLOOKUP(B322,'Podľa kategórii'!$C$9:$F$541,2,0)</f>
        <v>Skicár A4 20 listov farebný</v>
      </c>
      <c r="D322" s="17">
        <f>VLOOKUP(B322,'Podľa kategórii'!$C$9:$F$541,3,0)</f>
        <v>2.1</v>
      </c>
      <c r="E322" s="16" t="str">
        <f>VLOOKUP(B322,'Podľa kategórii'!$C$9:$F$541,4,0)</f>
        <v>Skicár A4, Blok lepený 2x10 listový, S42 farebný, z farebných papierov 130 g/m2, NOTES</v>
      </c>
      <c r="F322" s="60"/>
    </row>
    <row r="323" spans="1:6" ht="12.75" customHeight="1" x14ac:dyDescent="0.4">
      <c r="A323" s="61"/>
      <c r="B323" s="15">
        <v>3297</v>
      </c>
      <c r="C323" s="16" t="str">
        <f>VLOOKUP(B323,'Podľa kategórii'!$C$9:$F$541,2,0)</f>
        <v>Skicár A4 20 listov čierny</v>
      </c>
      <c r="D323" s="17">
        <f>VLOOKUP(B323,'Podľa kategórii'!$C$9:$F$541,3,0)</f>
        <v>2.54</v>
      </c>
      <c r="E323" s="16" t="str">
        <f>VLOOKUP(B323,'Podľa kategórii'!$C$9:$F$541,4,0)</f>
        <v>Skicár A4, Blok lepený 20 listový, S42, z čierneho kartónu 125 g/m2, NOTES</v>
      </c>
      <c r="F323" s="60"/>
    </row>
    <row r="324" spans="1:6" ht="12.75" customHeight="1" x14ac:dyDescent="0.4">
      <c r="A324" s="61"/>
      <c r="B324" s="15">
        <v>3298</v>
      </c>
      <c r="C324" s="16" t="str">
        <f>VLOOKUP(B324,'Podľa kategórii'!$C$9:$F$541,2,0)</f>
        <v>Skicár A2 30 listov Twin ware</v>
      </c>
      <c r="D324" s="17">
        <f>VLOOKUP(B324,'Podľa kategórii'!$C$9:$F$541,3,0)</f>
        <v>11.96</v>
      </c>
      <c r="E324" s="16" t="str">
        <f>VLOOKUP(B324,'Podľa kategórii'!$C$9:$F$541,4,0)</f>
        <v>Skicár A2, 30 listový, S23, z ofsetového kartónu v hrebeňovej väzbe, 150 g/m2, NOTES</v>
      </c>
      <c r="F324" s="60"/>
    </row>
    <row r="325" spans="1:6" ht="12.75" customHeight="1" x14ac:dyDescent="0.4">
      <c r="A325" s="61"/>
      <c r="B325" s="15">
        <v>3299</v>
      </c>
      <c r="C325" s="16" t="str">
        <f>VLOOKUP(B325,'Podľa kategórii'!$C$9:$F$541,2,0)</f>
        <v>Skicár A3 30 listov Twin ware</v>
      </c>
      <c r="D325" s="17">
        <f>VLOOKUP(B325,'Podľa kategórii'!$C$9:$F$541,3,0)</f>
        <v>7.04</v>
      </c>
      <c r="E325" s="16" t="str">
        <f>VLOOKUP(B325,'Podľa kategórii'!$C$9:$F$541,4,0)</f>
        <v>Skicár A3, 30 listový, S33, z ofsetového kartónu v hrebeňovej väzbe, 150 g/m2, NOTES</v>
      </c>
      <c r="F325" s="60"/>
    </row>
    <row r="326" spans="1:6" ht="12.75" customHeight="1" x14ac:dyDescent="0.4">
      <c r="A326" s="61"/>
      <c r="B326" s="15">
        <v>3300</v>
      </c>
      <c r="C326" s="16" t="str">
        <f>VLOOKUP(B326,'Podľa kategórii'!$C$9:$F$541,2,0)</f>
        <v>Skicár A4 20 listov Twin ware</v>
      </c>
      <c r="D326" s="17">
        <f>VLOOKUP(B326,'Podľa kategórii'!$C$9:$F$541,3,0)</f>
        <v>1.8</v>
      </c>
      <c r="E326" s="16" t="str">
        <f>VLOOKUP(B326,'Podľa kategórii'!$C$9:$F$541,4,0)</f>
        <v>Skicár A4, 20 listový, S42, z ofsetového kartónu v hrebeňovej väzbe, 150 g/m2, NOTES</v>
      </c>
      <c r="F326" s="60"/>
    </row>
    <row r="327" spans="1:6" ht="12.75" customHeight="1" x14ac:dyDescent="0.4">
      <c r="A327" s="61"/>
      <c r="B327" s="15">
        <v>3365</v>
      </c>
      <c r="C327" s="16" t="str">
        <f>VLOOKUP(B327,'Podľa kategórii'!$C$9:$F$541,2,0)</f>
        <v>Dvojhárok A4 linajkový 10ks</v>
      </c>
      <c r="D327" s="17">
        <f>VLOOKUP(B327,'Podľa kategórii'!$C$9:$F$541,3,0)</f>
        <v>0.62</v>
      </c>
      <c r="E327" s="16" t="str">
        <f>VLOOKUP(B327,'Podľa kategórii'!$C$9:$F$541,4,0)</f>
        <v>Dvojhárok skladaný A3 linkovaný(8 mm), 10hárkov, z bezdrevného papiera 70 g/m2, NOTES</v>
      </c>
      <c r="F327" s="60"/>
    </row>
    <row r="328" spans="1:6" ht="12.75" customHeight="1" x14ac:dyDescent="0.4">
      <c r="A328" s="61"/>
      <c r="B328" s="15">
        <v>3360</v>
      </c>
      <c r="C328" s="16" t="str">
        <f>VLOOKUP(B328,'Podľa kategórii'!$C$9:$F$541,2,0)</f>
        <v>Dvojhárok A4 čistý 10ks</v>
      </c>
      <c r="D328" s="17">
        <f>VLOOKUP(B328,'Podľa kategórii'!$C$9:$F$541,3,0)</f>
        <v>0.62</v>
      </c>
      <c r="E328" s="16" t="str">
        <f>VLOOKUP(B328,'Podľa kategórii'!$C$9:$F$541,4,0)</f>
        <v>Dvojhárok skladaný A3 nelinkovaný(čistý), 10hárkov, z bezdrevného papiera 70 g/m2, NOTES</v>
      </c>
      <c r="F328" s="60"/>
    </row>
    <row r="329" spans="1:6" ht="12.75" customHeight="1" x14ac:dyDescent="0.4">
      <c r="A329" s="61"/>
      <c r="B329" s="15">
        <v>3370</v>
      </c>
      <c r="C329" s="16" t="str">
        <f>VLOOKUP(B329,'Podľa kategórii'!$C$9:$F$541,2,0)</f>
        <v>Dvojhárok A4 štvorčekový 10ks</v>
      </c>
      <c r="D329" s="17">
        <f>VLOOKUP(B329,'Podľa kategórii'!$C$9:$F$541,3,0)</f>
        <v>0.62</v>
      </c>
      <c r="E329" s="16" t="str">
        <f>VLOOKUP(B329,'Podľa kategórii'!$C$9:$F$541,4,0)</f>
        <v>Dvojhárok skladaný A3 štvorčekovaný(5x5 mm), 10hárkov, z bezdrevného papiera 70 g/m2, NOTES</v>
      </c>
      <c r="F329" s="60"/>
    </row>
    <row r="330" spans="1:6" ht="12.75" customHeight="1" x14ac:dyDescent="0.4">
      <c r="A330" s="61"/>
      <c r="B330" s="15">
        <v>4785</v>
      </c>
      <c r="C330" s="16" t="str">
        <f>VLOOKUP(B330,'Podľa kategórii'!$C$9:$F$541,2,0)</f>
        <v>Papier milimetrový A3 1ks</v>
      </c>
      <c r="D330" s="17">
        <f>VLOOKUP(B330,'Podľa kategórii'!$C$9:$F$541,3,0)</f>
        <v>0.13</v>
      </c>
      <c r="E330" s="16" t="str">
        <f>VLOOKUP(B330,'Podľa kategórii'!$C$9:$F$541,4,0)</f>
        <v>Papier milimetrový A3, NOTES</v>
      </c>
      <c r="F330" s="60"/>
    </row>
    <row r="331" spans="1:6" ht="12.75" customHeight="1" x14ac:dyDescent="0.4">
      <c r="A331" s="61"/>
      <c r="B331" s="15">
        <v>4784</v>
      </c>
      <c r="C331" s="16" t="str">
        <f>VLOOKUP(B331,'Podľa kategórii'!$C$9:$F$541,2,0)</f>
        <v>Papier milimetrový A4 1ks</v>
      </c>
      <c r="D331" s="17">
        <f>VLOOKUP(B331,'Podľa kategórii'!$C$9:$F$541,3,0)</f>
        <v>7.0000000000000007E-2</v>
      </c>
      <c r="E331" s="16" t="str">
        <f>VLOOKUP(B331,'Podľa kategórii'!$C$9:$F$541,4,0)</f>
        <v>Papier milimetrový A4, NOTES</v>
      </c>
      <c r="F331" s="60"/>
    </row>
    <row r="332" spans="1:6" ht="12.75" customHeight="1" x14ac:dyDescent="0.4">
      <c r="A332" s="61"/>
      <c r="B332" s="15">
        <v>3325</v>
      </c>
      <c r="C332" s="16" t="str">
        <f>VLOOKUP(B332,'Podľa kategórii'!$C$9:$F$541,2,0)</f>
        <v>Výkres A3 180g 10ks</v>
      </c>
      <c r="D332" s="17">
        <f>VLOOKUP(B332,'Podľa kategórii'!$C$9:$F$541,3,0)</f>
        <v>1.86</v>
      </c>
      <c r="E332" s="16" t="str">
        <f>VLOOKUP(B332,'Podľa kategórii'!$C$9:$F$541,4,0)</f>
        <v>Výkres formát A3, 10 ks vo fólii, z bezdrevného ofsetového kartónu 180 g/m2, NOTES</v>
      </c>
      <c r="F332" s="60"/>
    </row>
    <row r="333" spans="1:6" ht="12.75" customHeight="1" x14ac:dyDescent="0.4">
      <c r="A333" s="61"/>
      <c r="B333" s="15">
        <v>3330</v>
      </c>
      <c r="C333" s="16" t="str">
        <f>VLOOKUP(B333,'Podľa kategórii'!$C$9:$F$541,2,0)</f>
        <v>Výkres A4 180g 10ks</v>
      </c>
      <c r="D333" s="17">
        <f>VLOOKUP(B333,'Podľa kategórii'!$C$9:$F$541,3,0)</f>
        <v>1.1000000000000001</v>
      </c>
      <c r="E333" s="16" t="str">
        <f>VLOOKUP(B333,'Podľa kategórii'!$C$9:$F$541,4,0)</f>
        <v>Výkres formát A4, 10 ks vo fólii, z bezdrevného ofsetového kartónu 180 g/m2, NOTES</v>
      </c>
      <c r="F333" s="60"/>
    </row>
    <row r="334" spans="1:6" ht="12.75" customHeight="1" x14ac:dyDescent="0.4">
      <c r="A334" s="61"/>
      <c r="B334" s="15">
        <v>3315</v>
      </c>
      <c r="C334" s="16" t="str">
        <f>VLOOKUP(B334,'Podľa kategórii'!$C$9:$F$541,2,0)</f>
        <v>Výkres A3 180g</v>
      </c>
      <c r="D334" s="17">
        <f>VLOOKUP(B334,'Podľa kategórii'!$C$9:$F$541,3,0)</f>
        <v>0.14000000000000001</v>
      </c>
      <c r="E334" s="16" t="str">
        <f>VLOOKUP(B334,'Podľa kategórii'!$C$9:$F$541,4,0)</f>
        <v>Výkres formát A3, z bezdrevného ofsetového kartónu 180 g/m2, NOTES</v>
      </c>
      <c r="F334" s="60"/>
    </row>
    <row r="335" spans="1:6" ht="12.75" customHeight="1" x14ac:dyDescent="0.4">
      <c r="A335" s="61"/>
      <c r="B335" s="15">
        <v>3320</v>
      </c>
      <c r="C335" s="16" t="str">
        <f>VLOOKUP(B335,'Podľa kategórii'!$C$9:$F$541,2,0)</f>
        <v>Výkres A4 180g</v>
      </c>
      <c r="D335" s="17">
        <f>VLOOKUP(B335,'Podľa kategórii'!$C$9:$F$541,3,0)</f>
        <v>7.0000000000000007E-2</v>
      </c>
      <c r="E335" s="16" t="str">
        <f>VLOOKUP(B335,'Podľa kategórii'!$C$9:$F$541,4,0)</f>
        <v>Výkres formát A4, z bezdrevného ofsetového kartónu 180 g/m2, NOTES</v>
      </c>
      <c r="F335" s="60"/>
    </row>
    <row r="336" spans="1:6" ht="12.75" customHeight="1" x14ac:dyDescent="0.4">
      <c r="A336" s="61"/>
      <c r="B336" s="15">
        <v>3321</v>
      </c>
      <c r="C336" s="16" t="str">
        <f>VLOOKUP(B336,'Podľa kategórii'!$C$9:$F$541,2,0)</f>
        <v>Výkres A1 200g</v>
      </c>
      <c r="D336" s="17">
        <f>VLOOKUP(B336,'Podľa kategórii'!$C$9:$F$541,3,0)</f>
        <v>0.67</v>
      </c>
      <c r="E336" s="16" t="str">
        <f>VLOOKUP(B336,'Podľa kategórii'!$C$9:$F$541,4,0)</f>
        <v>Výkres formát A1, z bezdrevného ofsetového kartónu 200 g/m2, NOTES</v>
      </c>
      <c r="F336" s="60"/>
    </row>
    <row r="337" spans="1:6" ht="12.75" customHeight="1" x14ac:dyDescent="0.4">
      <c r="A337" s="61"/>
      <c r="B337" s="15">
        <v>3322</v>
      </c>
      <c r="C337" s="16" t="str">
        <f>VLOOKUP(B337,'Podľa kategórii'!$C$9:$F$541,2,0)</f>
        <v>Výkres A2 200g</v>
      </c>
      <c r="D337" s="17">
        <f>VLOOKUP(B337,'Podľa kategórii'!$C$9:$F$541,3,0)</f>
        <v>0.34</v>
      </c>
      <c r="E337" s="16" t="str">
        <f>VLOOKUP(B337,'Podľa kategórii'!$C$9:$F$541,4,0)</f>
        <v>Výkres formát A2, z bezdrevného ofsetového kartónu 200 g/m2, NOTES</v>
      </c>
      <c r="F337" s="60"/>
    </row>
    <row r="338" spans="1:6" ht="12.75" customHeight="1" x14ac:dyDescent="0.4">
      <c r="A338" s="61"/>
      <c r="B338" s="15">
        <v>3323</v>
      </c>
      <c r="C338" s="16" t="str">
        <f>VLOOKUP(B338,'Podľa kategórii'!$C$9:$F$541,2,0)</f>
        <v>Výkres A3 200g</v>
      </c>
      <c r="D338" s="17">
        <f>VLOOKUP(B338,'Podľa kategórii'!$C$9:$F$541,3,0)</f>
        <v>0.16</v>
      </c>
      <c r="E338" s="16" t="str">
        <f>VLOOKUP(B338,'Podľa kategórii'!$C$9:$F$541,4,0)</f>
        <v>Výkres formát A3, z bezdrevného ofsetového kartónu 200 g/m2, NOTES</v>
      </c>
      <c r="F338" s="60"/>
    </row>
    <row r="339" spans="1:6" ht="12.75" customHeight="1" x14ac:dyDescent="0.4">
      <c r="A339" s="61"/>
      <c r="B339" s="15">
        <v>3324</v>
      </c>
      <c r="C339" s="16" t="str">
        <f>VLOOKUP(B339,'Podľa kategórii'!$C$9:$F$541,2,0)</f>
        <v>Výkres A4 200g</v>
      </c>
      <c r="D339" s="17">
        <f>VLOOKUP(B339,'Podľa kategórii'!$C$9:$F$541,3,0)</f>
        <v>0.08</v>
      </c>
      <c r="E339" s="16" t="str">
        <f>VLOOKUP(B339,'Podľa kategórii'!$C$9:$F$541,4,0)</f>
        <v>Výkres formát A4, z bezdrevného ofsetového kartónu 200 g/m2, NOTES</v>
      </c>
      <c r="F339" s="60"/>
    </row>
    <row r="340" spans="1:6" ht="12.75" customHeight="1" x14ac:dyDescent="0.4">
      <c r="A340" s="61"/>
      <c r="B340" s="15">
        <v>3331</v>
      </c>
      <c r="C340" s="16" t="str">
        <f>VLOOKUP(B340,'Podľa kategórii'!$C$9:$F$541,2,0)</f>
        <v>Výkres A3 220g</v>
      </c>
      <c r="D340" s="17">
        <f>VLOOKUP(B340,'Podľa kategórii'!$C$9:$F$541,3,0)</f>
        <v>0.17</v>
      </c>
      <c r="E340" s="16" t="str">
        <f>VLOOKUP(B340,'Podľa kategórii'!$C$9:$F$541,4,0)</f>
        <v>Výkres formát A3, z bezdrevného ofsetového kartónu 220 g/m2, NOTES</v>
      </c>
      <c r="F340" s="60"/>
    </row>
    <row r="341" spans="1:6" ht="12.75" customHeight="1" x14ac:dyDescent="0.4">
      <c r="A341" s="61"/>
      <c r="B341" s="15">
        <v>3332</v>
      </c>
      <c r="C341" s="16" t="str">
        <f>VLOOKUP(B341,'Podľa kategórii'!$C$9:$F$541,2,0)</f>
        <v>Výkres A4 220g</v>
      </c>
      <c r="D341" s="17">
        <f>VLOOKUP(B341,'Podľa kategórii'!$C$9:$F$541,3,0)</f>
        <v>0.08</v>
      </c>
      <c r="E341" s="16" t="str">
        <f>VLOOKUP(B341,'Podľa kategórii'!$C$9:$F$541,4,0)</f>
        <v>Výkres formát A4, z bezdrevného ofsetového kartónu 220 g/m2, NOTES</v>
      </c>
      <c r="F341" s="60"/>
    </row>
    <row r="342" spans="1:6" ht="12.75" customHeight="1" x14ac:dyDescent="0.4">
      <c r="A342" s="61"/>
      <c r="B342" s="15">
        <v>3313</v>
      </c>
      <c r="C342" s="16" t="str">
        <f>VLOOKUP(B342,'Podľa kategórii'!$C$9:$F$541,2,0)</f>
        <v>Výkres A4 5x10 farieb</v>
      </c>
      <c r="D342" s="17">
        <f>VLOOKUP(B342,'Podľa kategórii'!$C$9:$F$541,3,0)</f>
        <v>6.53</v>
      </c>
      <c r="E342" s="16" t="str">
        <f>VLOOKUP(B342,'Podľa kategórii'!$C$9:$F$541,4,0)</f>
        <v>Výkresy farebné A4 mix 5x10 farieb, z bezdrevného farebného kartónu 225 g/m2, NOTES</v>
      </c>
      <c r="F342" s="60"/>
    </row>
    <row r="343" spans="1:6" ht="12.75" customHeight="1" x14ac:dyDescent="0.4">
      <c r="A343" s="61"/>
      <c r="B343" s="15">
        <v>3312</v>
      </c>
      <c r="C343" s="16" t="str">
        <f>VLOOKUP(B343,'Podľa kategórii'!$C$9:$F$541,2,0)</f>
        <v>Výkres A3 5x10 farieb</v>
      </c>
      <c r="D343" s="17">
        <f>VLOOKUP(B343,'Podľa kategórii'!$C$9:$F$541,3,0)</f>
        <v>12.32</v>
      </c>
      <c r="E343" s="16" t="str">
        <f>VLOOKUP(B343,'Podľa kategórii'!$C$9:$F$541,4,0)</f>
        <v>Výkresy farebné A3 mix 5x10 farieb, z bezdrevného farebného kartónu 225 g/m2, NOTES</v>
      </c>
      <c r="F343" s="60"/>
    </row>
    <row r="344" spans="1:6" ht="12.75" customHeight="1" x14ac:dyDescent="0.4">
      <c r="A344" s="61"/>
      <c r="B344" s="15">
        <v>6550</v>
      </c>
      <c r="C344" s="16" t="str">
        <f>VLOOKUP(B344,'Podľa kategórii'!$C$9:$F$541,2,0)</f>
        <v>Výkres A4 225g červený</v>
      </c>
      <c r="D344" s="17">
        <f>VLOOKUP(B344,'Podľa kategórii'!$C$9:$F$541,3,0)</f>
        <v>0.14000000000000001</v>
      </c>
      <c r="E344" s="16" t="str">
        <f>VLOOKUP(B344,'Podľa kategórii'!$C$9:$F$541,4,0)</f>
        <v>Výkres farebný A4 čierny, z bezdrevného farebného kartónu 225 g/m2, NOTES</v>
      </c>
      <c r="F344" s="60"/>
    </row>
    <row r="345" spans="1:6" ht="12.75" customHeight="1" x14ac:dyDescent="0.4">
      <c r="A345" s="61"/>
      <c r="B345" s="15">
        <v>6551</v>
      </c>
      <c r="C345" s="16" t="str">
        <f>VLOOKUP(B345,'Podľa kategórii'!$C$9:$F$541,2,0)</f>
        <v>Výkres A4 225g čierny</v>
      </c>
      <c r="D345" s="17">
        <f>VLOOKUP(B345,'Podľa kategórii'!$C$9:$F$541,3,0)</f>
        <v>0.14000000000000001</v>
      </c>
      <c r="E345" s="16" t="str">
        <f>VLOOKUP(B345,'Podľa kategórii'!$C$9:$F$541,4,0)</f>
        <v>Výkres farebný A4 čierny, z bezdrevného farebného kartónu 225 g/m2, NOTES</v>
      </c>
      <c r="F345" s="60"/>
    </row>
    <row r="346" spans="1:6" ht="12.75" customHeight="1" x14ac:dyDescent="0.4">
      <c r="A346" s="61"/>
      <c r="B346" s="15">
        <v>6552</v>
      </c>
      <c r="C346" s="16" t="str">
        <f>VLOOKUP(B346,'Podľa kategórii'!$C$9:$F$541,2,0)</f>
        <v>Výkres A4 225g hnedý</v>
      </c>
      <c r="D346" s="17">
        <f>VLOOKUP(B346,'Podľa kategórii'!$C$9:$F$541,3,0)</f>
        <v>0.14000000000000001</v>
      </c>
      <c r="E346" s="16" t="str">
        <f>VLOOKUP(B346,'Podľa kategórii'!$C$9:$F$541,4,0)</f>
        <v>Výkres farebný A4 hnedý, z bezdrevného farebného kartónu 225 g/m2, NOTES</v>
      </c>
      <c r="F346" s="60"/>
    </row>
    <row r="347" spans="1:6" ht="12.75" customHeight="1" x14ac:dyDescent="0.4">
      <c r="A347" s="61"/>
      <c r="B347" s="15">
        <v>6553</v>
      </c>
      <c r="C347" s="16" t="str">
        <f>VLOOKUP(B347,'Podľa kategórii'!$C$9:$F$541,2,0)</f>
        <v>Výkres A4 225g žltý</v>
      </c>
      <c r="D347" s="17">
        <f>VLOOKUP(B347,'Podľa kategórii'!$C$9:$F$541,3,0)</f>
        <v>0.14000000000000001</v>
      </c>
      <c r="E347" s="16" t="str">
        <f>VLOOKUP(B347,'Podľa kategórii'!$C$9:$F$541,4,0)</f>
        <v>Výkres farebný A4 žltý, z bezdrevného farebného kartónu 225 g/m2, NOTES</v>
      </c>
      <c r="F347" s="60"/>
    </row>
    <row r="348" spans="1:6" ht="12.75" customHeight="1" x14ac:dyDescent="0.4">
      <c r="A348" s="61"/>
      <c r="B348" s="15">
        <v>6554</v>
      </c>
      <c r="C348" s="16" t="str">
        <f>VLOOKUP(B348,'Podľa kategórii'!$C$9:$F$541,2,0)</f>
        <v>Výkres A4 225g tmavozelený</v>
      </c>
      <c r="D348" s="17">
        <f>VLOOKUP(B348,'Podľa kategórii'!$C$9:$F$541,3,0)</f>
        <v>0.14000000000000001</v>
      </c>
      <c r="E348" s="16" t="str">
        <f>VLOOKUP(B348,'Podľa kategórii'!$C$9:$F$541,4,0)</f>
        <v>Výkres farebný A4 tmavozelený, z bezdrevného farebného kartónu 225 g/m2, NOTES</v>
      </c>
      <c r="F348" s="60"/>
    </row>
    <row r="349" spans="1:6" ht="12.75" customHeight="1" x14ac:dyDescent="0.4">
      <c r="A349" s="61"/>
      <c r="B349" s="15">
        <v>6555</v>
      </c>
      <c r="C349" s="16" t="str">
        <f>VLOOKUP(B349,'Podľa kategórii'!$C$9:$F$541,2,0)</f>
        <v>Výkres A4 225g tmavomodrý</v>
      </c>
      <c r="D349" s="17">
        <f>VLOOKUP(B349,'Podľa kategórii'!$C$9:$F$541,3,0)</f>
        <v>0.14000000000000001</v>
      </c>
      <c r="E349" s="16" t="str">
        <f>VLOOKUP(B349,'Podľa kategórii'!$C$9:$F$541,4,0)</f>
        <v>Výkres farebný A4 tmavomodrý, z bezdrevného farebného kartónu 225 g/m2, NOTES</v>
      </c>
      <c r="F349" s="60"/>
    </row>
    <row r="350" spans="1:6" ht="12.75" customHeight="1" x14ac:dyDescent="0.4">
      <c r="A350" s="61"/>
      <c r="B350" s="15">
        <v>6556</v>
      </c>
      <c r="C350" s="16" t="str">
        <f>VLOOKUP(B350,'Podľa kategórii'!$C$9:$F$541,2,0)</f>
        <v>Výkres A4 225g svetlozelený</v>
      </c>
      <c r="D350" s="17">
        <f>VLOOKUP(B350,'Podľa kategórii'!$C$9:$F$541,3,0)</f>
        <v>0.14000000000000001</v>
      </c>
      <c r="E350" s="16" t="str">
        <f>VLOOKUP(B350,'Podľa kategórii'!$C$9:$F$541,4,0)</f>
        <v>Výkres farebný A4 svetlozelený, z bezdrevného farebného kartónu 225 g/m2, NOTES</v>
      </c>
      <c r="F350" s="60"/>
    </row>
    <row r="351" spans="1:6" ht="12.75" customHeight="1" x14ac:dyDescent="0.4">
      <c r="A351" s="61"/>
      <c r="B351" s="15">
        <v>6557</v>
      </c>
      <c r="C351" s="16" t="str">
        <f>VLOOKUP(B351,'Podľa kategórii'!$C$9:$F$541,2,0)</f>
        <v>Výkres A4 225g svetlomodrý</v>
      </c>
      <c r="D351" s="17">
        <f>VLOOKUP(B351,'Podľa kategórii'!$C$9:$F$541,3,0)</f>
        <v>0.14000000000000001</v>
      </c>
      <c r="E351" s="16" t="str">
        <f>VLOOKUP(B351,'Podľa kategórii'!$C$9:$F$541,4,0)</f>
        <v>Výkres farebný A4 svetlomodrý, z bezdrevného farebného kartónu 225 g/m2, NOTES</v>
      </c>
      <c r="F351" s="60"/>
    </row>
    <row r="352" spans="1:6" ht="12.75" customHeight="1" x14ac:dyDescent="0.4">
      <c r="A352" s="61"/>
      <c r="B352" s="15">
        <v>6558</v>
      </c>
      <c r="C352" s="16" t="str">
        <f>VLOOKUP(B352,'Podľa kategórii'!$C$9:$F$541,2,0)</f>
        <v>Výkres A4 225g ružový</v>
      </c>
      <c r="D352" s="17">
        <f>VLOOKUP(B352,'Podľa kategórii'!$C$9:$F$541,3,0)</f>
        <v>0.14000000000000001</v>
      </c>
      <c r="E352" s="16" t="str">
        <f>VLOOKUP(B352,'Podľa kategórii'!$C$9:$F$541,4,0)</f>
        <v>Výkres farebný A4 ružový, z bezdrevného farebného kartónu 225 g/m2, NOTES</v>
      </c>
      <c r="F352" s="60"/>
    </row>
    <row r="353" spans="1:6" ht="12.75" customHeight="1" x14ac:dyDescent="0.4">
      <c r="A353" s="61"/>
      <c r="B353" s="15">
        <v>6559</v>
      </c>
      <c r="C353" s="16" t="str">
        <f>VLOOKUP(B353,'Podľa kategórii'!$C$9:$F$541,2,0)</f>
        <v>Výkres A4 225g oranžový</v>
      </c>
      <c r="D353" s="17">
        <f>VLOOKUP(B353,'Podľa kategórii'!$C$9:$F$541,3,0)</f>
        <v>0.14000000000000001</v>
      </c>
      <c r="E353" s="16" t="str">
        <f>VLOOKUP(B353,'Podľa kategórii'!$C$9:$F$541,4,0)</f>
        <v>Výkres farebný A4 oranžový, z bezdrevného farebného kartónu 225 g/m2, NOTES</v>
      </c>
      <c r="F353" s="60"/>
    </row>
    <row r="354" spans="1:6" ht="12.75" customHeight="1" x14ac:dyDescent="0.4">
      <c r="A354" s="61"/>
      <c r="B354" s="15">
        <v>6660</v>
      </c>
      <c r="C354" s="16" t="str">
        <f>VLOOKUP(B354,'Podľa kategórii'!$C$9:$F$541,2,0)</f>
        <v>Výkres A3 225g červený</v>
      </c>
      <c r="D354" s="17">
        <f>VLOOKUP(B354,'Podľa kategórii'!$C$9:$F$541,3,0)</f>
        <v>0.26</v>
      </c>
      <c r="E354" s="16" t="str">
        <f>VLOOKUP(B354,'Podľa kategórii'!$C$9:$F$541,4,0)</f>
        <v>Výkres farebný A3 červený, z bezdrevného farebného kartónu 225 g/m2, NOTES</v>
      </c>
      <c r="F354" s="60"/>
    </row>
    <row r="355" spans="1:6" ht="12.75" customHeight="1" x14ac:dyDescent="0.4">
      <c r="A355" s="61"/>
      <c r="B355" s="15">
        <v>6661</v>
      </c>
      <c r="C355" s="16" t="str">
        <f>VLOOKUP(B355,'Podľa kategórii'!$C$9:$F$541,2,0)</f>
        <v>Výkres A3 225g čierny</v>
      </c>
      <c r="D355" s="17">
        <f>VLOOKUP(B355,'Podľa kategórii'!$C$9:$F$541,3,0)</f>
        <v>0.26</v>
      </c>
      <c r="E355" s="16" t="str">
        <f>VLOOKUP(B355,'Podľa kategórii'!$C$9:$F$541,4,0)</f>
        <v>Výkres farebný A3 čierny, z bezdrevného farebného kartónu 225 g/m2, NOTES</v>
      </c>
      <c r="F355" s="60"/>
    </row>
    <row r="356" spans="1:6" ht="12.75" customHeight="1" x14ac:dyDescent="0.4">
      <c r="A356" s="61"/>
      <c r="B356" s="15">
        <v>6662</v>
      </c>
      <c r="C356" s="16" t="str">
        <f>VLOOKUP(B356,'Podľa kategórii'!$C$9:$F$541,2,0)</f>
        <v>Výkres A3 225g hnedý</v>
      </c>
      <c r="D356" s="17">
        <f>VLOOKUP(B356,'Podľa kategórii'!$C$9:$F$541,3,0)</f>
        <v>0.26</v>
      </c>
      <c r="E356" s="16" t="str">
        <f>VLOOKUP(B356,'Podľa kategórii'!$C$9:$F$541,4,0)</f>
        <v>Výkres farebný A3 hnedý, z bezdrevného farebného kartónu 225 g/m2, NOTES</v>
      </c>
      <c r="F356" s="60"/>
    </row>
    <row r="357" spans="1:6" ht="12.75" customHeight="1" x14ac:dyDescent="0.4">
      <c r="A357" s="61"/>
      <c r="B357" s="15">
        <v>6663</v>
      </c>
      <c r="C357" s="16" t="str">
        <f>VLOOKUP(B357,'Podľa kategórii'!$C$9:$F$541,2,0)</f>
        <v>Výkres A3 225g žltý</v>
      </c>
      <c r="D357" s="17">
        <f>VLOOKUP(B357,'Podľa kategórii'!$C$9:$F$541,3,0)</f>
        <v>0.26</v>
      </c>
      <c r="E357" s="16" t="str">
        <f>VLOOKUP(B357,'Podľa kategórii'!$C$9:$F$541,4,0)</f>
        <v>Výkres farebný A3 žltý, z bezdrevného farebného kartónu 225 g/m2, NOTES</v>
      </c>
      <c r="F357" s="60"/>
    </row>
    <row r="358" spans="1:6" ht="12.75" customHeight="1" x14ac:dyDescent="0.4">
      <c r="A358" s="61"/>
      <c r="B358" s="15">
        <v>6664</v>
      </c>
      <c r="C358" s="16" t="str">
        <f>VLOOKUP(B358,'Podľa kategórii'!$C$9:$F$541,2,0)</f>
        <v>Výkres A3 225g tmavozelený</v>
      </c>
      <c r="D358" s="17">
        <f>VLOOKUP(B358,'Podľa kategórii'!$C$9:$F$541,3,0)</f>
        <v>0.26</v>
      </c>
      <c r="E358" s="16" t="str">
        <f>VLOOKUP(B358,'Podľa kategórii'!$C$9:$F$541,4,0)</f>
        <v>Výkres farebný A3 tmavozelený, z bezdrevného farebného kartónu 225 g/m2, NOTES</v>
      </c>
      <c r="F358" s="60"/>
    </row>
    <row r="359" spans="1:6" ht="12.75" customHeight="1" x14ac:dyDescent="0.4">
      <c r="A359" s="61"/>
      <c r="B359" s="15">
        <v>6665</v>
      </c>
      <c r="C359" s="16" t="str">
        <f>VLOOKUP(B359,'Podľa kategórii'!$C$9:$F$541,2,0)</f>
        <v>Výkres A3 225g tmavomodrý</v>
      </c>
      <c r="D359" s="17">
        <f>VLOOKUP(B359,'Podľa kategórii'!$C$9:$F$541,3,0)</f>
        <v>0.26</v>
      </c>
      <c r="E359" s="16" t="str">
        <f>VLOOKUP(B359,'Podľa kategórii'!$C$9:$F$541,4,0)</f>
        <v>Výkres farebný A3 tmavomodrý, z bezdrevného farebného kartónu 225 g/m2, NOTES</v>
      </c>
      <c r="F359" s="60"/>
    </row>
    <row r="360" spans="1:6" ht="12.75" customHeight="1" x14ac:dyDescent="0.4">
      <c r="A360" s="61"/>
      <c r="B360" s="15">
        <v>6666</v>
      </c>
      <c r="C360" s="16" t="str">
        <f>VLOOKUP(B360,'Podľa kategórii'!$C$9:$F$541,2,0)</f>
        <v>Výkres A3 225g svetlozelený</v>
      </c>
      <c r="D360" s="17">
        <f>VLOOKUP(B360,'Podľa kategórii'!$C$9:$F$541,3,0)</f>
        <v>0.26</v>
      </c>
      <c r="E360" s="16" t="str">
        <f>VLOOKUP(B360,'Podľa kategórii'!$C$9:$F$541,4,0)</f>
        <v>Výkres farebný A3 svetlozelený, z bezdrevného farebného kartónu 225 g/m2, NOTES</v>
      </c>
      <c r="F360" s="60"/>
    </row>
    <row r="361" spans="1:6" ht="12.75" customHeight="1" x14ac:dyDescent="0.4">
      <c r="A361" s="61"/>
      <c r="B361" s="15">
        <v>6667</v>
      </c>
      <c r="C361" s="16" t="str">
        <f>VLOOKUP(B361,'Podľa kategórii'!$C$9:$F$541,2,0)</f>
        <v>Výkres A3 225g svetlomodrý</v>
      </c>
      <c r="D361" s="17">
        <f>VLOOKUP(B361,'Podľa kategórii'!$C$9:$F$541,3,0)</f>
        <v>0.26</v>
      </c>
      <c r="E361" s="16" t="str">
        <f>VLOOKUP(B361,'Podľa kategórii'!$C$9:$F$541,4,0)</f>
        <v>Výkres farebný A3 svetlomodrý, z bezdrevného farebného kartónu 225 g/m2, NOTES</v>
      </c>
      <c r="F361" s="60"/>
    </row>
    <row r="362" spans="1:6" ht="12.75" customHeight="1" x14ac:dyDescent="0.4">
      <c r="A362" s="61"/>
      <c r="B362" s="15">
        <v>6668</v>
      </c>
      <c r="C362" s="16" t="str">
        <f>VLOOKUP(B362,'Podľa kategórii'!$C$9:$F$541,2,0)</f>
        <v>Výkres A3 225g ružový</v>
      </c>
      <c r="D362" s="17">
        <f>VLOOKUP(B362,'Podľa kategórii'!$C$9:$F$541,3,0)</f>
        <v>0.26</v>
      </c>
      <c r="E362" s="16" t="str">
        <f>VLOOKUP(B362,'Podľa kategórii'!$C$9:$F$541,4,0)</f>
        <v>Výkres farebný A3 ružový, z bezdrevného farebného kartónu 225 g/m2, NOTES</v>
      </c>
      <c r="F362" s="60"/>
    </row>
    <row r="363" spans="1:6" ht="12.75" customHeight="1" x14ac:dyDescent="0.4">
      <c r="A363" s="61"/>
      <c r="B363" s="15">
        <v>6669</v>
      </c>
      <c r="C363" s="16" t="str">
        <f>VLOOKUP(B363,'Podľa kategórii'!$C$9:$F$541,2,0)</f>
        <v>Výkres A3 225g oranžový</v>
      </c>
      <c r="D363" s="17">
        <f>VLOOKUP(B363,'Podľa kategórii'!$C$9:$F$541,3,0)</f>
        <v>0.26</v>
      </c>
      <c r="E363" s="16" t="str">
        <f>VLOOKUP(B363,'Podľa kategórii'!$C$9:$F$541,4,0)</f>
        <v>Výkres farebný A3 oranžový, z bezdrevného farebného kartónu 225 g/m2, NOTES</v>
      </c>
      <c r="F363" s="60"/>
    </row>
    <row r="364" spans="1:6" ht="12.75" customHeight="1" x14ac:dyDescent="0.4">
      <c r="A364" s="61"/>
      <c r="B364" s="15">
        <v>6670</v>
      </c>
      <c r="C364" s="16" t="str">
        <f>VLOOKUP(B364,'Podľa kategórii'!$C$9:$F$541,2,0)</f>
        <v>Výkres A2 225g červený</v>
      </c>
      <c r="D364" s="17">
        <f>VLOOKUP(B364,'Podľa kategórii'!$C$9:$F$541,3,0)</f>
        <v>0.68</v>
      </c>
      <c r="E364" s="16" t="str">
        <f>VLOOKUP(B364,'Podľa kategórii'!$C$9:$F$541,4,0)</f>
        <v>Výkres farebný A2 červený, z bezdrevného farebného kartónu 225 g/m2, NOTES</v>
      </c>
      <c r="F364" s="60"/>
    </row>
    <row r="365" spans="1:6" ht="12.75" customHeight="1" x14ac:dyDescent="0.4">
      <c r="A365" s="61"/>
      <c r="B365" s="15">
        <v>6671</v>
      </c>
      <c r="C365" s="16" t="str">
        <f>VLOOKUP(B365,'Podľa kategórii'!$C$9:$F$541,2,0)</f>
        <v>Výkres A2 225g čierny</v>
      </c>
      <c r="D365" s="17">
        <f>VLOOKUP(B365,'Podľa kategórii'!$C$9:$F$541,3,0)</f>
        <v>0.68</v>
      </c>
      <c r="E365" s="16" t="str">
        <f>VLOOKUP(B365,'Podľa kategórii'!$C$9:$F$541,4,0)</f>
        <v>Výkres farebný A2 čierny, z bezdrevného farebného kartónu 225 g/m2, NOTES</v>
      </c>
      <c r="F365" s="60"/>
    </row>
    <row r="366" spans="1:6" ht="12.75" customHeight="1" x14ac:dyDescent="0.4">
      <c r="A366" s="61"/>
      <c r="B366" s="15">
        <v>6672</v>
      </c>
      <c r="C366" s="16" t="str">
        <f>VLOOKUP(B366,'Podľa kategórii'!$C$9:$F$541,2,0)</f>
        <v>Výkres A2 225g hnedý</v>
      </c>
      <c r="D366" s="17">
        <f>VLOOKUP(B366,'Podľa kategórii'!$C$9:$F$541,3,0)</f>
        <v>0.68</v>
      </c>
      <c r="E366" s="16" t="str">
        <f>VLOOKUP(B366,'Podľa kategórii'!$C$9:$F$541,4,0)</f>
        <v>Výkres farebný A2 hnedý, z bezdrevného farebného kartónu 225 g/m2, NOTES</v>
      </c>
      <c r="F366" s="60"/>
    </row>
    <row r="367" spans="1:6" ht="12.75" customHeight="1" x14ac:dyDescent="0.4">
      <c r="A367" s="61"/>
      <c r="B367" s="15">
        <v>6673</v>
      </c>
      <c r="C367" s="16" t="str">
        <f>VLOOKUP(B367,'Podľa kategórii'!$C$9:$F$541,2,0)</f>
        <v>Výkres A2 225g žltý</v>
      </c>
      <c r="D367" s="17">
        <f>VLOOKUP(B367,'Podľa kategórii'!$C$9:$F$541,3,0)</f>
        <v>0.68</v>
      </c>
      <c r="E367" s="16" t="str">
        <f>VLOOKUP(B367,'Podľa kategórii'!$C$9:$F$541,4,0)</f>
        <v>Výkres farebný A2 žltý, z bezdrevného farebného kartónu 225 g/m2, NOTES</v>
      </c>
      <c r="F367" s="60"/>
    </row>
    <row r="368" spans="1:6" ht="12.75" customHeight="1" x14ac:dyDescent="0.4">
      <c r="A368" s="61"/>
      <c r="B368" s="15">
        <v>6674</v>
      </c>
      <c r="C368" s="16" t="str">
        <f>VLOOKUP(B368,'Podľa kategórii'!$C$9:$F$541,2,0)</f>
        <v>Výkres A2 225g tmavozelený</v>
      </c>
      <c r="D368" s="17">
        <f>VLOOKUP(B368,'Podľa kategórii'!$C$9:$F$541,3,0)</f>
        <v>0.68</v>
      </c>
      <c r="E368" s="16" t="str">
        <f>VLOOKUP(B368,'Podľa kategórii'!$C$9:$F$541,4,0)</f>
        <v>Výkres farebný A2 tmavozelený, z bezdrevného farebného kartónu 225 g/m2, NOTES</v>
      </c>
      <c r="F368" s="60"/>
    </row>
    <row r="369" spans="1:6" ht="12.75" customHeight="1" x14ac:dyDescent="0.4">
      <c r="A369" s="61"/>
      <c r="B369" s="15">
        <v>6675</v>
      </c>
      <c r="C369" s="16" t="str">
        <f>VLOOKUP(B369,'Podľa kategórii'!$C$9:$F$541,2,0)</f>
        <v>Výkres A2 225g tmavomodrý</v>
      </c>
      <c r="D369" s="17">
        <f>VLOOKUP(B369,'Podľa kategórii'!$C$9:$F$541,3,0)</f>
        <v>0.68</v>
      </c>
      <c r="E369" s="16" t="str">
        <f>VLOOKUP(B369,'Podľa kategórii'!$C$9:$F$541,4,0)</f>
        <v>Výkres farebný A2 tmavomodrý, z bezdrevného farebného kartónu 225 g/m2, NOTES</v>
      </c>
      <c r="F369" s="60"/>
    </row>
    <row r="370" spans="1:6" ht="12.75" customHeight="1" x14ac:dyDescent="0.4">
      <c r="A370" s="61"/>
      <c r="B370" s="15">
        <v>6676</v>
      </c>
      <c r="C370" s="16" t="str">
        <f>VLOOKUP(B370,'Podľa kategórii'!$C$9:$F$541,2,0)</f>
        <v>Výkres A2 225g svetlozelený</v>
      </c>
      <c r="D370" s="17">
        <f>VLOOKUP(B370,'Podľa kategórii'!$C$9:$F$541,3,0)</f>
        <v>0.68</v>
      </c>
      <c r="E370" s="16" t="str">
        <f>VLOOKUP(B370,'Podľa kategórii'!$C$9:$F$541,4,0)</f>
        <v>Výkres farebný A2 svetlozelený, z bezdrevného farebného kartónu 225 g/m2, NOTES</v>
      </c>
      <c r="F370" s="60"/>
    </row>
    <row r="371" spans="1:6" ht="12.75" customHeight="1" x14ac:dyDescent="0.4">
      <c r="A371" s="61"/>
      <c r="B371" s="15">
        <v>6677</v>
      </c>
      <c r="C371" s="16" t="str">
        <f>VLOOKUP(B371,'Podľa kategórii'!$C$9:$F$541,2,0)</f>
        <v>Výkres A2 225g svetlomodrý</v>
      </c>
      <c r="D371" s="17">
        <f>VLOOKUP(B371,'Podľa kategórii'!$C$9:$F$541,3,0)</f>
        <v>0.68</v>
      </c>
      <c r="E371" s="16" t="str">
        <f>VLOOKUP(B371,'Podľa kategórii'!$C$9:$F$541,4,0)</f>
        <v>Výkres farebný A2 svetlomodrý, z bezdrevného farebného kartónu 225 g/m2, NOTES</v>
      </c>
      <c r="F371" s="60"/>
    </row>
    <row r="372" spans="1:6" ht="12.75" customHeight="1" x14ac:dyDescent="0.4">
      <c r="A372" s="61"/>
      <c r="B372" s="15">
        <v>6678</v>
      </c>
      <c r="C372" s="16" t="str">
        <f>VLOOKUP(B372,'Podľa kategórii'!$C$9:$F$541,2,0)</f>
        <v>Výkres A2 225g ružový</v>
      </c>
      <c r="D372" s="17">
        <f>VLOOKUP(B372,'Podľa kategórii'!$C$9:$F$541,3,0)</f>
        <v>0.68</v>
      </c>
      <c r="E372" s="16" t="str">
        <f>VLOOKUP(B372,'Podľa kategórii'!$C$9:$F$541,4,0)</f>
        <v>Výkres farebný A2 ružový, z bezdrevného farebného kartónu 225 g/m2, NOTES</v>
      </c>
      <c r="F372" s="60"/>
    </row>
    <row r="373" spans="1:6" ht="12.75" customHeight="1" x14ac:dyDescent="0.4">
      <c r="A373" s="61"/>
      <c r="B373" s="15">
        <v>6679</v>
      </c>
      <c r="C373" s="16" t="str">
        <f>VLOOKUP(B373,'Podľa kategórii'!$C$9:$F$541,2,0)</f>
        <v>Výkres A2 225g oranžový</v>
      </c>
      <c r="D373" s="17">
        <f>VLOOKUP(B373,'Podľa kategórii'!$C$9:$F$541,3,0)</f>
        <v>0.68</v>
      </c>
      <c r="E373" s="16" t="str">
        <f>VLOOKUP(B373,'Podľa kategórii'!$C$9:$F$541,4,0)</f>
        <v>Výkres farebný A2 oranžový, z bezdrevného farebného kartónu 225 g/m2, NOTES</v>
      </c>
      <c r="F373" s="60"/>
    </row>
    <row r="374" spans="1:6" ht="12.75" customHeight="1" x14ac:dyDescent="0.4">
      <c r="A374" s="61"/>
      <c r="B374" s="15">
        <v>6680</v>
      </c>
      <c r="C374" s="16" t="str">
        <f>VLOOKUP(B374,'Podľa kategórii'!$C$9:$F$541,2,0)</f>
        <v>Výkres A1 225g červený</v>
      </c>
      <c r="D374" s="17">
        <f>VLOOKUP(B374,'Podľa kategórii'!$C$9:$F$541,3,0)</f>
        <v>1.26</v>
      </c>
      <c r="E374" s="16" t="str">
        <f>VLOOKUP(B374,'Podľa kategórii'!$C$9:$F$541,4,0)</f>
        <v>Výkres farebný A1 červený, z bezdrevného farebného kartónu 225 g/m2, NOTES</v>
      </c>
      <c r="F374" s="60"/>
    </row>
    <row r="375" spans="1:6" ht="12.75" customHeight="1" x14ac:dyDescent="0.4">
      <c r="A375" s="61"/>
      <c r="B375" s="15">
        <v>6681</v>
      </c>
      <c r="C375" s="16" t="str">
        <f>VLOOKUP(B375,'Podľa kategórii'!$C$9:$F$541,2,0)</f>
        <v>Výkres A1 225g čierny</v>
      </c>
      <c r="D375" s="17">
        <f>VLOOKUP(B375,'Podľa kategórii'!$C$9:$F$541,3,0)</f>
        <v>1.26</v>
      </c>
      <c r="E375" s="16" t="str">
        <f>VLOOKUP(B375,'Podľa kategórii'!$C$9:$F$541,4,0)</f>
        <v>Výkres farebný A1 čierny, z bezdrevného farebného kartónu 225 g/m2, NOTES</v>
      </c>
      <c r="F375" s="60"/>
    </row>
    <row r="376" spans="1:6" ht="12.75" customHeight="1" x14ac:dyDescent="0.4">
      <c r="A376" s="61"/>
      <c r="B376" s="15">
        <v>6682</v>
      </c>
      <c r="C376" s="16" t="str">
        <f>VLOOKUP(B376,'Podľa kategórii'!$C$9:$F$541,2,0)</f>
        <v>Výkres A1 225g hnedý</v>
      </c>
      <c r="D376" s="17">
        <f>VLOOKUP(B376,'Podľa kategórii'!$C$9:$F$541,3,0)</f>
        <v>1.26</v>
      </c>
      <c r="E376" s="16" t="str">
        <f>VLOOKUP(B376,'Podľa kategórii'!$C$9:$F$541,4,0)</f>
        <v>Výkres farebný A1 hnedý, z bezdrevného farebného kartónu 225 g/m2, NOTES</v>
      </c>
      <c r="F376" s="60"/>
    </row>
    <row r="377" spans="1:6" ht="12.75" customHeight="1" x14ac:dyDescent="0.4">
      <c r="A377" s="61"/>
      <c r="B377" s="15">
        <v>6683</v>
      </c>
      <c r="C377" s="16" t="str">
        <f>VLOOKUP(B377,'Podľa kategórii'!$C$9:$F$541,2,0)</f>
        <v>Výkres A1 225g žltý</v>
      </c>
      <c r="D377" s="17">
        <f>VLOOKUP(B377,'Podľa kategórii'!$C$9:$F$541,3,0)</f>
        <v>1.26</v>
      </c>
      <c r="E377" s="16" t="str">
        <f>VLOOKUP(B377,'Podľa kategórii'!$C$9:$F$541,4,0)</f>
        <v>Výkres farebný A1 žltý, z bezdrevného farebného kartónu 225 g/m2, NOTES</v>
      </c>
      <c r="F377" s="60"/>
    </row>
    <row r="378" spans="1:6" ht="12.75" customHeight="1" x14ac:dyDescent="0.4">
      <c r="A378" s="61"/>
      <c r="B378" s="15">
        <v>6684</v>
      </c>
      <c r="C378" s="16" t="str">
        <f>VLOOKUP(B378,'Podľa kategórii'!$C$9:$F$541,2,0)</f>
        <v>Výkres A1 225g tmavozelený</v>
      </c>
      <c r="D378" s="17">
        <f>VLOOKUP(B378,'Podľa kategórii'!$C$9:$F$541,3,0)</f>
        <v>1.26</v>
      </c>
      <c r="E378" s="16" t="str">
        <f>VLOOKUP(B378,'Podľa kategórii'!$C$9:$F$541,4,0)</f>
        <v>Výkres farebný A1 tmavozelený, z bezdrevného farebného kartónu 225 g/m2, NOTES</v>
      </c>
      <c r="F378" s="60"/>
    </row>
    <row r="379" spans="1:6" ht="12.75" customHeight="1" x14ac:dyDescent="0.4">
      <c r="A379" s="61"/>
      <c r="B379" s="15">
        <v>6685</v>
      </c>
      <c r="C379" s="16" t="str">
        <f>VLOOKUP(B379,'Podľa kategórii'!$C$9:$F$541,2,0)</f>
        <v>Výkres A1 225g tmavomodrý</v>
      </c>
      <c r="D379" s="17">
        <f>VLOOKUP(B379,'Podľa kategórii'!$C$9:$F$541,3,0)</f>
        <v>1.26</v>
      </c>
      <c r="E379" s="16" t="str">
        <f>VLOOKUP(B379,'Podľa kategórii'!$C$9:$F$541,4,0)</f>
        <v>Výkres farebný A1 tmavomodrý, z bezdrevného farebného kartónu 225 g/m2, NOTES</v>
      </c>
      <c r="F379" s="60"/>
    </row>
    <row r="380" spans="1:6" ht="12.75" customHeight="1" x14ac:dyDescent="0.4">
      <c r="A380" s="61"/>
      <c r="B380" s="15">
        <v>6686</v>
      </c>
      <c r="C380" s="16" t="str">
        <f>VLOOKUP(B380,'Podľa kategórii'!$C$9:$F$541,2,0)</f>
        <v>Výkres A1 225g svetlozelený</v>
      </c>
      <c r="D380" s="17">
        <f>VLOOKUP(B380,'Podľa kategórii'!$C$9:$F$541,3,0)</f>
        <v>1.26</v>
      </c>
      <c r="E380" s="16" t="str">
        <f>VLOOKUP(B380,'Podľa kategórii'!$C$9:$F$541,4,0)</f>
        <v>Výkres farebný A1 svetlozelený, z bezdrevného farebného kartónu 225 g/m2, NOTES</v>
      </c>
      <c r="F380" s="60"/>
    </row>
    <row r="381" spans="1:6" ht="12.75" customHeight="1" x14ac:dyDescent="0.4">
      <c r="A381" s="61"/>
      <c r="B381" s="15">
        <v>6687</v>
      </c>
      <c r="C381" s="16" t="str">
        <f>VLOOKUP(B381,'Podľa kategórii'!$C$9:$F$541,2,0)</f>
        <v>Výkres A1 225g svetlomodrý</v>
      </c>
      <c r="D381" s="17">
        <f>VLOOKUP(B381,'Podľa kategórii'!$C$9:$F$541,3,0)</f>
        <v>1.26</v>
      </c>
      <c r="E381" s="16" t="str">
        <f>VLOOKUP(B381,'Podľa kategórii'!$C$9:$F$541,4,0)</f>
        <v>Výkres farebný A1 svetlomodrý, z bezdrevného farebného kartónu 225 g/m2, NOTES</v>
      </c>
      <c r="F381" s="60"/>
    </row>
    <row r="382" spans="1:6" ht="12.75" customHeight="1" x14ac:dyDescent="0.4">
      <c r="A382" s="61"/>
      <c r="B382" s="15">
        <v>6688</v>
      </c>
      <c r="C382" s="16" t="str">
        <f>VLOOKUP(B382,'Podľa kategórii'!$C$9:$F$541,2,0)</f>
        <v>Výkres A1 225g ružový</v>
      </c>
      <c r="D382" s="17">
        <f>VLOOKUP(B382,'Podľa kategórii'!$C$9:$F$541,3,0)</f>
        <v>1.26</v>
      </c>
      <c r="E382" s="16" t="str">
        <f>VLOOKUP(B382,'Podľa kategórii'!$C$9:$F$541,4,0)</f>
        <v>Výkres farebný A1 ružový, z bezdrevného farebného kartónu 225 g/m2, NOTES</v>
      </c>
      <c r="F382" s="60"/>
    </row>
    <row r="383" spans="1:6" ht="12.75" customHeight="1" x14ac:dyDescent="0.4">
      <c r="A383" s="61"/>
      <c r="B383" s="15">
        <v>6689</v>
      </c>
      <c r="C383" s="16" t="str">
        <f>VLOOKUP(B383,'Podľa kategórii'!$C$9:$F$541,2,0)</f>
        <v>Výkres A1 225g oranžový</v>
      </c>
      <c r="D383" s="17">
        <f>VLOOKUP(B383,'Podľa kategórii'!$C$9:$F$541,3,0)</f>
        <v>1.26</v>
      </c>
      <c r="E383" s="16" t="str">
        <f>VLOOKUP(B383,'Podľa kategórii'!$C$9:$F$541,4,0)</f>
        <v>Výkres farebný A1 oranžový, z bezdrevného farebného kartónu 225 g/m2, NOTES</v>
      </c>
      <c r="F383" s="60"/>
    </row>
    <row r="384" spans="1:6" ht="12.75" customHeight="1" x14ac:dyDescent="0.4">
      <c r="A384" s="61"/>
      <c r="B384" s="15">
        <v>3305</v>
      </c>
      <c r="C384" s="16" t="str">
        <f>VLOOKUP(B384,'Podľa kategórii'!$C$9:$F$541,2,0)</f>
        <v>Papier A4 8 farieb v zložke</v>
      </c>
      <c r="D384" s="17">
        <f>VLOOKUP(B384,'Podľa kategórii'!$C$9:$F$541,3,0)</f>
        <v>0.72</v>
      </c>
      <c r="E384" s="16" t="str">
        <f>VLOOKUP(B384,'Podľa kategórii'!$C$9:$F$541,4,0)</f>
        <v>Papier farebný A4, 8 listov rôznych farieb v papierovom prebale, z EKO papiera 80 g/m2, NOTES</v>
      </c>
      <c r="F384" s="60"/>
    </row>
    <row r="385" spans="1:6" ht="12.75" customHeight="1" x14ac:dyDescent="0.4">
      <c r="A385" s="61"/>
      <c r="B385" s="15">
        <v>3306</v>
      </c>
      <c r="C385" s="16" t="str">
        <f>VLOOKUP(B385,'Podľa kategórii'!$C$9:$F$541,2,0)</f>
        <v>Papier A4 2x10 farieb v zložke</v>
      </c>
      <c r="D385" s="17">
        <f>VLOOKUP(B385,'Podľa kategórii'!$C$9:$F$541,3,0)</f>
        <v>1.26</v>
      </c>
      <c r="E385" s="16" t="str">
        <f>VLOOKUP(B385,'Podľa kategórii'!$C$9:$F$541,4,0)</f>
        <v>Papier farebný A4, 20 listov 2x10 farieb v papierovom prebale, z EKO papiera 80 g/m2, NOTES</v>
      </c>
      <c r="F385" s="60"/>
    </row>
    <row r="386" spans="1:6" ht="12.75" customHeight="1" x14ac:dyDescent="0.4">
      <c r="A386" s="61"/>
      <c r="B386" s="15">
        <v>3310</v>
      </c>
      <c r="C386" s="16" t="str">
        <f>VLOOKUP(B386,'Podľa kategórii'!$C$9:$F$541,2,0)</f>
        <v>Papier A4 lepiaci 8 farieb</v>
      </c>
      <c r="D386" s="17">
        <f>VLOOKUP(B386,'Podľa kategórii'!$C$9:$F$541,3,0)</f>
        <v>1.54</v>
      </c>
      <c r="E386" s="16" t="str">
        <f>VLOOKUP(B386,'Podľa kategórii'!$C$9:$F$541,4,0)</f>
        <v>Papier farebný A4 lepiaci, 8 kusov rôznych farieb, z lepiaceho farebného papiera 90 g/m2, NOTES</v>
      </c>
      <c r="F386" s="60"/>
    </row>
    <row r="387" spans="1:6" ht="12.75" customHeight="1" x14ac:dyDescent="0.4">
      <c r="A387" s="61"/>
      <c r="B387" s="15">
        <v>3311</v>
      </c>
      <c r="C387" s="16" t="str">
        <f>VLOOKUP(B387,'Podľa kategórii'!$C$9:$F$541,2,0)</f>
        <v>Papier B5 samolepiaci 8 farieb</v>
      </c>
      <c r="D387" s="17">
        <f>VLOOKUP(B387,'Podľa kategórii'!$C$9:$F$541,3,0)</f>
        <v>2.04</v>
      </c>
      <c r="E387" s="16" t="str">
        <f>VLOOKUP(B387,'Podľa kategórii'!$C$9:$F$541,4,0)</f>
        <v>Papier farebný B5 samolepiaci, 8 listov rôznych farieb, zo samolepiaceho farebného papiera 100 g/m2, NOTES</v>
      </c>
      <c r="F387" s="60"/>
    </row>
    <row r="388" spans="1:6" ht="12.75" customHeight="1" x14ac:dyDescent="0.4">
      <c r="A388" s="61"/>
      <c r="B388" s="15">
        <v>3307</v>
      </c>
      <c r="C388" s="16" t="str">
        <f>VLOOKUP(B388,'Podľa kategórii'!$C$9:$F$541,2,0)</f>
        <v>Papier A4 1x10 farieb</v>
      </c>
      <c r="D388" s="17">
        <f>VLOOKUP(B388,'Podľa kategórii'!$C$9:$F$541,3,0)</f>
        <v>1.26</v>
      </c>
      <c r="E388" s="16" t="str">
        <f>VLOOKUP(B388,'Podľa kategórii'!$C$9:$F$541,4,0)</f>
        <v>Papiere farebné A4 mix 1x10 farieb, z bezdrevného farebného kartónu 125 g/m2, NOTES</v>
      </c>
      <c r="F388" s="60"/>
    </row>
    <row r="389" spans="1:6" ht="12.75" customHeight="1" x14ac:dyDescent="0.4">
      <c r="A389" s="61"/>
      <c r="B389" s="15">
        <v>3308</v>
      </c>
      <c r="C389" s="16" t="str">
        <f>VLOOKUP(B389,'Podľa kategórii'!$C$9:$F$541,2,0)</f>
        <v>Papier A3 5x10 farieb</v>
      </c>
      <c r="D389" s="17">
        <f>VLOOKUP(B389,'Podľa kategórii'!$C$9:$F$541,3,0)</f>
        <v>7.94</v>
      </c>
      <c r="E389" s="16" t="str">
        <f>VLOOKUP(B389,'Podľa kategórii'!$C$9:$F$541,4,0)</f>
        <v>Papiere farebné A3 mix 5x10 farieb, z bezdrevného farebného kartónu 125 g/m2, NOTES</v>
      </c>
      <c r="F389" s="60"/>
    </row>
    <row r="390" spans="1:6" ht="12.75" customHeight="1" x14ac:dyDescent="0.4">
      <c r="A390" s="61"/>
      <c r="B390" s="15">
        <v>3309</v>
      </c>
      <c r="C390" s="16" t="str">
        <f>VLOOKUP(B390,'Podľa kategórii'!$C$9:$F$541,2,0)</f>
        <v>Papier A4 5x10 farieb</v>
      </c>
      <c r="D390" s="17">
        <f>VLOOKUP(B390,'Podľa kategórii'!$C$9:$F$541,3,0)</f>
        <v>3.98</v>
      </c>
      <c r="E390" s="16" t="str">
        <f>VLOOKUP(B390,'Podľa kategórii'!$C$9:$F$541,4,0)</f>
        <v>Papiere farebné A4 mix 5x10 farieb, z bezdrevného farebného kartónu 125 g/m2, NOTES</v>
      </c>
      <c r="F390" s="60"/>
    </row>
    <row r="391" spans="1:6" ht="12.75" customHeight="1" x14ac:dyDescent="0.4">
      <c r="A391" s="61"/>
      <c r="B391" s="15">
        <v>6500</v>
      </c>
      <c r="C391" s="16" t="str">
        <f>VLOOKUP(B391,'Podľa kategórii'!$C$9:$F$541,2,0)</f>
        <v>Papier A4 125g červený</v>
      </c>
      <c r="D391" s="17">
        <f>VLOOKUP(B391,'Podľa kategórii'!$C$9:$F$541,3,0)</f>
        <v>0.1</v>
      </c>
      <c r="E391" s="16" t="str">
        <f>VLOOKUP(B391,'Podľa kategórii'!$C$9:$F$541,4,0)</f>
        <v>Papier farebný červený formát A4, z bezdrevného farebného kartónu 125 g/m2, NOTES</v>
      </c>
      <c r="F391" s="60"/>
    </row>
    <row r="392" spans="1:6" ht="12.75" customHeight="1" x14ac:dyDescent="0.4">
      <c r="A392" s="61"/>
      <c r="B392" s="15">
        <v>6501</v>
      </c>
      <c r="C392" s="16" t="str">
        <f>VLOOKUP(B392,'Podľa kategórii'!$C$9:$F$541,2,0)</f>
        <v>Papier A4 125g čierny</v>
      </c>
      <c r="D392" s="17">
        <f>VLOOKUP(B392,'Podľa kategórii'!$C$9:$F$541,3,0)</f>
        <v>0.1</v>
      </c>
      <c r="E392" s="16" t="str">
        <f>VLOOKUP(B392,'Podľa kategórii'!$C$9:$F$541,4,0)</f>
        <v>Papier farebný čierny formát A4, z bezdrevného farebného kartónu 125 g/m2, NOTES</v>
      </c>
      <c r="F392" s="60"/>
    </row>
    <row r="393" spans="1:6" ht="12.75" customHeight="1" x14ac:dyDescent="0.4">
      <c r="A393" s="61"/>
      <c r="B393" s="15">
        <v>6502</v>
      </c>
      <c r="C393" s="16" t="str">
        <f>VLOOKUP(B393,'Podľa kategórii'!$C$9:$F$541,2,0)</f>
        <v>Papier A4 125g hnedý</v>
      </c>
      <c r="D393" s="17">
        <f>VLOOKUP(B393,'Podľa kategórii'!$C$9:$F$541,3,0)</f>
        <v>0.1</v>
      </c>
      <c r="E393" s="16" t="str">
        <f>VLOOKUP(B393,'Podľa kategórii'!$C$9:$F$541,4,0)</f>
        <v>Papier farebný hnedý formát A4, z bezdrevného farebného kartónu 125 g/m2, NOTES</v>
      </c>
      <c r="F393" s="60"/>
    </row>
    <row r="394" spans="1:6" ht="12.75" customHeight="1" x14ac:dyDescent="0.4">
      <c r="A394" s="61"/>
      <c r="B394" s="15">
        <v>6503</v>
      </c>
      <c r="C394" s="16" t="str">
        <f>VLOOKUP(B394,'Podľa kategórii'!$C$9:$F$541,2,0)</f>
        <v>Papier A4 125g žltý</v>
      </c>
      <c r="D394" s="17">
        <f>VLOOKUP(B394,'Podľa kategórii'!$C$9:$F$541,3,0)</f>
        <v>0.1</v>
      </c>
      <c r="E394" s="16" t="str">
        <f>VLOOKUP(B394,'Podľa kategórii'!$C$9:$F$541,4,0)</f>
        <v>Papier farebný žltý formát A4, z bezdrevného farebného kartónu 125 g/m2, NOTES</v>
      </c>
      <c r="F394" s="60"/>
    </row>
    <row r="395" spans="1:6" ht="12.75" customHeight="1" x14ac:dyDescent="0.4">
      <c r="A395" s="61"/>
      <c r="B395" s="15">
        <v>6504</v>
      </c>
      <c r="C395" s="16" t="str">
        <f>VLOOKUP(B395,'Podľa kategórii'!$C$9:$F$541,2,0)</f>
        <v>Papier A4 125g tmavozelený</v>
      </c>
      <c r="D395" s="17">
        <f>VLOOKUP(B395,'Podľa kategórii'!$C$9:$F$541,3,0)</f>
        <v>0.1</v>
      </c>
      <c r="E395" s="16" t="str">
        <f>VLOOKUP(B395,'Podľa kategórii'!$C$9:$F$541,4,0)</f>
        <v>Papier farebný tmavozelený formát A4, z bezdrevného farebného kartónu 125 g/m2, NOTES</v>
      </c>
      <c r="F395" s="60"/>
    </row>
    <row r="396" spans="1:6" ht="12.75" customHeight="1" x14ac:dyDescent="0.4">
      <c r="A396" s="61"/>
      <c r="B396" s="15">
        <v>6505</v>
      </c>
      <c r="C396" s="16" t="str">
        <f>VLOOKUP(B396,'Podľa kategórii'!$C$9:$F$541,2,0)</f>
        <v>Papier A4 125g tmavomodrý</v>
      </c>
      <c r="D396" s="17">
        <f>VLOOKUP(B396,'Podľa kategórii'!$C$9:$F$541,3,0)</f>
        <v>0.1</v>
      </c>
      <c r="E396" s="16" t="str">
        <f>VLOOKUP(B396,'Podľa kategórii'!$C$9:$F$541,4,0)</f>
        <v>Papier farebný tmavomodrý formát A4, z bezdrevného farebného kartónu 125 g/m2, NOTES</v>
      </c>
      <c r="F396" s="60"/>
    </row>
    <row r="397" spans="1:6" ht="12.75" customHeight="1" x14ac:dyDescent="0.4">
      <c r="A397" s="61"/>
      <c r="B397" s="15">
        <v>6506</v>
      </c>
      <c r="C397" s="16" t="str">
        <f>VLOOKUP(B397,'Podľa kategórii'!$C$9:$F$541,2,0)</f>
        <v>Papier A4 125g svetlozelený</v>
      </c>
      <c r="D397" s="17">
        <f>VLOOKUP(B397,'Podľa kategórii'!$C$9:$F$541,3,0)</f>
        <v>0.1</v>
      </c>
      <c r="E397" s="16" t="str">
        <f>VLOOKUP(B397,'Podľa kategórii'!$C$9:$F$541,4,0)</f>
        <v>Papier farebný svetlozelený formát A4, z bezdrevného farebného kartónu 125 g/m2, NOTES</v>
      </c>
      <c r="F397" s="60"/>
    </row>
    <row r="398" spans="1:6" ht="12.75" customHeight="1" x14ac:dyDescent="0.4">
      <c r="A398" s="61"/>
      <c r="B398" s="15">
        <v>6507</v>
      </c>
      <c r="C398" s="16" t="str">
        <f>VLOOKUP(B398,'Podľa kategórii'!$C$9:$F$541,2,0)</f>
        <v>Papier A4 125g svetlomodrý</v>
      </c>
      <c r="D398" s="17">
        <f>VLOOKUP(B398,'Podľa kategórii'!$C$9:$F$541,3,0)</f>
        <v>0.1</v>
      </c>
      <c r="E398" s="16" t="str">
        <f>VLOOKUP(B398,'Podľa kategórii'!$C$9:$F$541,4,0)</f>
        <v>Papier farebný svetlomodrý formát A4, z bezdrevného farebného kartónu 125 g/m2, NOTES</v>
      </c>
      <c r="F398" s="60"/>
    </row>
    <row r="399" spans="1:6" ht="12.75" customHeight="1" x14ac:dyDescent="0.4">
      <c r="A399" s="61"/>
      <c r="B399" s="15">
        <v>6508</v>
      </c>
      <c r="C399" s="16" t="str">
        <f>VLOOKUP(B399,'Podľa kategórii'!$C$9:$F$541,2,0)</f>
        <v>Papier A4 125g ružový</v>
      </c>
      <c r="D399" s="17">
        <f>VLOOKUP(B399,'Podľa kategórii'!$C$9:$F$541,3,0)</f>
        <v>0.1</v>
      </c>
      <c r="E399" s="16" t="str">
        <f>VLOOKUP(B399,'Podľa kategórii'!$C$9:$F$541,4,0)</f>
        <v>Papier farebný ružový formát A4, z bezdrevného farebného kartónu 125 g/m2, NOTES</v>
      </c>
      <c r="F399" s="60"/>
    </row>
    <row r="400" spans="1:6" ht="12.75" customHeight="1" x14ac:dyDescent="0.4">
      <c r="A400" s="61"/>
      <c r="B400" s="15">
        <v>6509</v>
      </c>
      <c r="C400" s="16" t="str">
        <f>VLOOKUP(B400,'Podľa kategórii'!$C$9:$F$541,2,0)</f>
        <v>Papier A4 125g oranžový</v>
      </c>
      <c r="D400" s="17">
        <f>VLOOKUP(B400,'Podľa kategórii'!$C$9:$F$541,3,0)</f>
        <v>0.1</v>
      </c>
      <c r="E400" s="16" t="str">
        <f>VLOOKUP(B400,'Podľa kategórii'!$C$9:$F$541,4,0)</f>
        <v>Papier farebný oranžový formát A4, z bezdrevného farebného kartónu 125 g/m2, NOTES</v>
      </c>
      <c r="F400" s="60"/>
    </row>
    <row r="401" spans="1:8" ht="12.75" customHeight="1" x14ac:dyDescent="0.4">
      <c r="A401" s="61"/>
      <c r="B401" s="15">
        <v>6510</v>
      </c>
      <c r="C401" s="16" t="str">
        <f>VLOOKUP(B401,'Podľa kategórii'!$C$9:$F$541,2,0)</f>
        <v>Papier A2 125g červený</v>
      </c>
      <c r="D401" s="17">
        <f>VLOOKUP(B401,'Podľa kategórii'!$C$9:$F$541,3,0)</f>
        <v>0.42</v>
      </c>
      <c r="E401" s="16" t="str">
        <f>VLOOKUP(B401,'Podľa kategórii'!$C$9:$F$541,4,0)</f>
        <v>Papier farebný červený formát A2, z bezdrevného farebného kartónu 125 g/m2, NOTES</v>
      </c>
      <c r="F401" s="60"/>
    </row>
    <row r="402" spans="1:8" ht="12.75" customHeight="1" x14ac:dyDescent="0.4">
      <c r="A402" s="61"/>
      <c r="B402" s="15">
        <v>6511</v>
      </c>
      <c r="C402" s="16" t="str">
        <f>VLOOKUP(B402,'Podľa kategórii'!$C$9:$F$541,2,0)</f>
        <v>Papier A2 125g čierny</v>
      </c>
      <c r="D402" s="17">
        <f>VLOOKUP(B402,'Podľa kategórii'!$C$9:$F$541,3,0)</f>
        <v>0.42</v>
      </c>
      <c r="E402" s="16" t="str">
        <f>VLOOKUP(B402,'Podľa kategórii'!$C$9:$F$541,4,0)</f>
        <v>Papier farebný čierny formát A2, z bezdrevného farebného kartónu 125 g/m2, NOTES</v>
      </c>
      <c r="F402" s="60"/>
    </row>
    <row r="403" spans="1:8" ht="12.75" customHeight="1" x14ac:dyDescent="0.4">
      <c r="A403" s="61"/>
      <c r="B403" s="15">
        <v>6512</v>
      </c>
      <c r="C403" s="16" t="str">
        <f>VLOOKUP(B403,'Podľa kategórii'!$C$9:$F$541,2,0)</f>
        <v>Papier A2 125g hnedý</v>
      </c>
      <c r="D403" s="17">
        <f>VLOOKUP(B403,'Podľa kategórii'!$C$9:$F$541,3,0)</f>
        <v>0.42</v>
      </c>
      <c r="E403" s="16" t="str">
        <f>VLOOKUP(B403,'Podľa kategórii'!$C$9:$F$541,4,0)</f>
        <v>Papier farebný hnedý formát A2, z bezdrevného farebného kartónu 125 g/m2, NOTES</v>
      </c>
      <c r="F403" s="60"/>
    </row>
    <row r="404" spans="1:8" ht="12.75" customHeight="1" x14ac:dyDescent="0.4">
      <c r="A404" s="61"/>
      <c r="B404" s="15">
        <v>6513</v>
      </c>
      <c r="C404" s="16" t="str">
        <f>VLOOKUP(B404,'Podľa kategórii'!$C$9:$F$541,2,0)</f>
        <v>Papier A2 125g žltý</v>
      </c>
      <c r="D404" s="17">
        <f>VLOOKUP(B404,'Podľa kategórii'!$C$9:$F$541,3,0)</f>
        <v>0.42</v>
      </c>
      <c r="E404" s="16" t="str">
        <f>VLOOKUP(B404,'Podľa kategórii'!$C$9:$F$541,4,0)</f>
        <v>Papier farebný žltý formát A2, z bezdrevného farebného kartónu 125 g/m2, NOTES</v>
      </c>
      <c r="F404" s="60"/>
    </row>
    <row r="405" spans="1:8" ht="12.75" customHeight="1" x14ac:dyDescent="0.4">
      <c r="A405" s="61"/>
      <c r="B405" s="15">
        <v>6514</v>
      </c>
      <c r="C405" s="16" t="str">
        <f>VLOOKUP(B405,'Podľa kategórii'!$C$9:$F$541,2,0)</f>
        <v>Papier A2 125g tmavozelený</v>
      </c>
      <c r="D405" s="17">
        <f>VLOOKUP(B405,'Podľa kategórii'!$C$9:$F$541,3,0)</f>
        <v>0.42</v>
      </c>
      <c r="E405" s="16" t="str">
        <f>VLOOKUP(B405,'Podľa kategórii'!$C$9:$F$541,4,0)</f>
        <v>Papier farebný tmavozelený formát A2, z bezdrevného farebného kartónu 125 g/m2, NOTES</v>
      </c>
      <c r="F405" s="60"/>
    </row>
    <row r="406" spans="1:8" ht="12.75" customHeight="1" x14ac:dyDescent="0.4">
      <c r="A406" s="61"/>
      <c r="B406" s="15">
        <v>6515</v>
      </c>
      <c r="C406" s="16" t="str">
        <f>VLOOKUP(B406,'Podľa kategórii'!$C$9:$F$541,2,0)</f>
        <v>Papier A2 125g tmavomodrý</v>
      </c>
      <c r="D406" s="17">
        <f>VLOOKUP(B406,'Podľa kategórii'!$C$9:$F$541,3,0)</f>
        <v>0.42</v>
      </c>
      <c r="E406" s="16" t="str">
        <f>VLOOKUP(B406,'Podľa kategórii'!$C$9:$F$541,4,0)</f>
        <v>Papier farebný tmavomodrý formát A2, z bezdrevného farebného kartónu 125 g/m2, NOTES</v>
      </c>
      <c r="F406" s="60"/>
    </row>
    <row r="407" spans="1:8" ht="12.75" customHeight="1" x14ac:dyDescent="0.4">
      <c r="A407" s="61"/>
      <c r="B407" s="15">
        <v>6516</v>
      </c>
      <c r="C407" s="16" t="str">
        <f>VLOOKUP(B407,'Podľa kategórii'!$C$9:$F$541,2,0)</f>
        <v>Papier A2 125g svetlozelený</v>
      </c>
      <c r="D407" s="17">
        <f>VLOOKUP(B407,'Podľa kategórii'!$C$9:$F$541,3,0)</f>
        <v>0.42</v>
      </c>
      <c r="E407" s="16" t="str">
        <f>VLOOKUP(B407,'Podľa kategórii'!$C$9:$F$541,4,0)</f>
        <v>Papier farebný svetlozelený formát A2, z bezdrevného farebného kartónu 125 g/m2, NOTES</v>
      </c>
      <c r="F407" s="60"/>
      <c r="H407" s="82"/>
    </row>
    <row r="408" spans="1:8" ht="12.75" customHeight="1" x14ac:dyDescent="0.4">
      <c r="A408" s="61"/>
      <c r="B408" s="15">
        <v>6517</v>
      </c>
      <c r="C408" s="16" t="str">
        <f>VLOOKUP(B408,'Podľa kategórii'!$C$9:$F$541,2,0)</f>
        <v>Papier A2 125g svetlomodrý</v>
      </c>
      <c r="D408" s="17">
        <f>VLOOKUP(B408,'Podľa kategórii'!$C$9:$F$541,3,0)</f>
        <v>0.42</v>
      </c>
      <c r="E408" s="16" t="str">
        <f>VLOOKUP(B408,'Podľa kategórii'!$C$9:$F$541,4,0)</f>
        <v>Papier farebný svetlomodrý formát A2, z bezdrevného farebného kartónu 125 g/m2, NOTES</v>
      </c>
      <c r="F408" s="60"/>
      <c r="H408" s="82"/>
    </row>
    <row r="409" spans="1:8" ht="12.75" customHeight="1" x14ac:dyDescent="0.4">
      <c r="A409" s="61"/>
      <c r="B409" s="15">
        <v>6518</v>
      </c>
      <c r="C409" s="16" t="str">
        <f>VLOOKUP(B409,'Podľa kategórii'!$C$9:$F$541,2,0)</f>
        <v>Papier A2 125g ružový</v>
      </c>
      <c r="D409" s="17">
        <f>VLOOKUP(B409,'Podľa kategórii'!$C$9:$F$541,3,0)</f>
        <v>0.42</v>
      </c>
      <c r="E409" s="16" t="str">
        <f>VLOOKUP(B409,'Podľa kategórii'!$C$9:$F$541,4,0)</f>
        <v>Papier farebný ružový formát A2, z bezdrevného farebného kartónu 125 g/m2, NOTES</v>
      </c>
      <c r="F409" s="60"/>
      <c r="H409" s="82"/>
    </row>
    <row r="410" spans="1:8" ht="12.75" customHeight="1" x14ac:dyDescent="0.4">
      <c r="A410" s="61"/>
      <c r="B410" s="15">
        <v>6519</v>
      </c>
      <c r="C410" s="16" t="str">
        <f>VLOOKUP(B410,'Podľa kategórii'!$C$9:$F$541,2,0)</f>
        <v>Papier A2 125g oranžový</v>
      </c>
      <c r="D410" s="17">
        <f>VLOOKUP(B410,'Podľa kategórii'!$C$9:$F$541,3,0)</f>
        <v>0.42</v>
      </c>
      <c r="E410" s="16" t="str">
        <f>VLOOKUP(B410,'Podľa kategórii'!$C$9:$F$541,4,0)</f>
        <v>Papier farebný oranžový formát A2, z bezdrevného farebného kartónu 125 g/m2, NOTES</v>
      </c>
      <c r="F410" s="60"/>
      <c r="H410" s="82"/>
    </row>
    <row r="411" spans="1:8" ht="12.75" customHeight="1" x14ac:dyDescent="0.4">
      <c r="A411" s="61"/>
      <c r="B411" s="15">
        <v>6520</v>
      </c>
      <c r="C411" s="16" t="str">
        <f>VLOOKUP(B411,'Podľa kategórii'!$C$9:$F$541,2,0)</f>
        <v>Papier A4 80g červený</v>
      </c>
      <c r="D411" s="17">
        <f>VLOOKUP(B411,'Podľa kategórii'!$C$9:$F$541,3,0)</f>
        <v>0.06</v>
      </c>
      <c r="E411" s="16" t="str">
        <f>VLOOKUP(B411,'Podľa kategórii'!$C$9:$F$541,4,0)</f>
        <v>Papier farebný červený formát A4, z bezdrevného farebného kartónu 80 g/m2, NOTES</v>
      </c>
      <c r="F411" s="60"/>
      <c r="H411" s="82"/>
    </row>
    <row r="412" spans="1:8" ht="12.75" customHeight="1" x14ac:dyDescent="0.4">
      <c r="A412" s="61"/>
      <c r="B412" s="15">
        <v>6521</v>
      </c>
      <c r="C412" s="16" t="str">
        <f>VLOOKUP(B412,'Podľa kategórii'!$C$9:$F$541,2,0)</f>
        <v>Papier A4 80g čierny</v>
      </c>
      <c r="D412" s="17">
        <f>VLOOKUP(B412,'Podľa kategórii'!$C$9:$F$541,3,0)</f>
        <v>0.06</v>
      </c>
      <c r="E412" s="16" t="str">
        <f>VLOOKUP(B412,'Podľa kategórii'!$C$9:$F$541,4,0)</f>
        <v>Papier farebný čierny formát A4, z bezdrevného farebného kartónu 80 g/m2, NOTES</v>
      </c>
      <c r="F412" s="60"/>
      <c r="H412" s="82"/>
    </row>
    <row r="413" spans="1:8" ht="12.75" customHeight="1" x14ac:dyDescent="0.4">
      <c r="A413" s="61"/>
      <c r="B413" s="15">
        <v>6522</v>
      </c>
      <c r="C413" s="16" t="str">
        <f>VLOOKUP(B413,'Podľa kategórii'!$C$9:$F$541,2,0)</f>
        <v>Papier A4 80g hnedý</v>
      </c>
      <c r="D413" s="17">
        <f>VLOOKUP(B413,'Podľa kategórii'!$C$9:$F$541,3,0)</f>
        <v>0.06</v>
      </c>
      <c r="E413" s="16" t="str">
        <f>VLOOKUP(B413,'Podľa kategórii'!$C$9:$F$541,4,0)</f>
        <v>Papier farebný hnedý formát A4, z bezdrevného farebného kartónu 80 g/m2, NOTES</v>
      </c>
      <c r="F413" s="60"/>
      <c r="H413" s="82"/>
    </row>
    <row r="414" spans="1:8" ht="12.75" customHeight="1" x14ac:dyDescent="0.4">
      <c r="A414" s="61"/>
      <c r="B414" s="15">
        <v>6523</v>
      </c>
      <c r="C414" s="16" t="str">
        <f>VLOOKUP(B414,'Podľa kategórii'!$C$9:$F$541,2,0)</f>
        <v>Papier A4 80g žltý</v>
      </c>
      <c r="D414" s="17">
        <f>VLOOKUP(B414,'Podľa kategórii'!$C$9:$F$541,3,0)</f>
        <v>0.06</v>
      </c>
      <c r="E414" s="16" t="str">
        <f>VLOOKUP(B414,'Podľa kategórii'!$C$9:$F$541,4,0)</f>
        <v>Papier farebný žltý formát A4, z bezdrevného farebného kartónu 80 g/m2, NOTES</v>
      </c>
      <c r="F414" s="60"/>
      <c r="H414" s="82"/>
    </row>
    <row r="415" spans="1:8" ht="12.75" customHeight="1" x14ac:dyDescent="0.4">
      <c r="A415" s="61"/>
      <c r="B415" s="15">
        <v>6524</v>
      </c>
      <c r="C415" s="16" t="str">
        <f>VLOOKUP(B415,'Podľa kategórii'!$C$9:$F$541,2,0)</f>
        <v>Papier A4 80g tmavozelený</v>
      </c>
      <c r="D415" s="17">
        <f>VLOOKUP(B415,'Podľa kategórii'!$C$9:$F$541,3,0)</f>
        <v>0.06</v>
      </c>
      <c r="E415" s="16" t="str">
        <f>VLOOKUP(B415,'Podľa kategórii'!$C$9:$F$541,4,0)</f>
        <v>Papier farebný tmavozelený formát A4, z bezdrevného farebného kartónu 80 g/m2, NOTES</v>
      </c>
      <c r="F415" s="60"/>
      <c r="H415" s="82"/>
    </row>
    <row r="416" spans="1:8" ht="12.75" customHeight="1" x14ac:dyDescent="0.4">
      <c r="A416" s="61"/>
      <c r="B416" s="15">
        <v>6525</v>
      </c>
      <c r="C416" s="16" t="str">
        <f>VLOOKUP(B416,'Podľa kategórii'!$C$9:$F$541,2,0)</f>
        <v>Papier A4 80g tmavomodrý</v>
      </c>
      <c r="D416" s="17">
        <f>VLOOKUP(B416,'Podľa kategórii'!$C$9:$F$541,3,0)</f>
        <v>0.06</v>
      </c>
      <c r="E416" s="16" t="str">
        <f>VLOOKUP(B416,'Podľa kategórii'!$C$9:$F$541,4,0)</f>
        <v>Papier farebný tmavomodrý formát A4, z bezdrevného farebného kartónu 80 g/m2, NOTES</v>
      </c>
      <c r="F416" s="60"/>
      <c r="H416" s="82"/>
    </row>
    <row r="417" spans="1:8" ht="12.75" customHeight="1" x14ac:dyDescent="0.4">
      <c r="A417" s="61"/>
      <c r="B417" s="15">
        <v>6526</v>
      </c>
      <c r="C417" s="16" t="str">
        <f>VLOOKUP(B417,'Podľa kategórii'!$C$9:$F$541,2,0)</f>
        <v>Papier A4 80g svetlozelený</v>
      </c>
      <c r="D417" s="17">
        <f>VLOOKUP(B417,'Podľa kategórii'!$C$9:$F$541,3,0)</f>
        <v>0.06</v>
      </c>
      <c r="E417" s="16" t="str">
        <f>VLOOKUP(B417,'Podľa kategórii'!$C$9:$F$541,4,0)</f>
        <v>Papier farebný svetlozelený formát A4, z bezdrevného farebného kartónu 80 g/m2, NOTES</v>
      </c>
      <c r="F417" s="60"/>
      <c r="H417" s="82"/>
    </row>
    <row r="418" spans="1:8" ht="12.75" customHeight="1" x14ac:dyDescent="0.4">
      <c r="A418" s="61"/>
      <c r="B418" s="15">
        <v>6527</v>
      </c>
      <c r="C418" s="16" t="str">
        <f>VLOOKUP(B418,'Podľa kategórii'!$C$9:$F$541,2,0)</f>
        <v>Papier A4 80g svetlomodrý</v>
      </c>
      <c r="D418" s="17">
        <f>VLOOKUP(B418,'Podľa kategórii'!$C$9:$F$541,3,0)</f>
        <v>0.06</v>
      </c>
      <c r="E418" s="16" t="str">
        <f>VLOOKUP(B418,'Podľa kategórii'!$C$9:$F$541,4,0)</f>
        <v>Papier farebný svetlomodrý formát A4, z bezdrevného farebného kartónu 80 g/m2, NOTES</v>
      </c>
      <c r="F418" s="60"/>
      <c r="H418" s="82"/>
    </row>
    <row r="419" spans="1:8" ht="12.75" customHeight="1" x14ac:dyDescent="0.4">
      <c r="A419" s="61"/>
      <c r="B419" s="15">
        <v>6528</v>
      </c>
      <c r="C419" s="16" t="str">
        <f>VLOOKUP(B419,'Podľa kategórii'!$C$9:$F$541,2,0)</f>
        <v>Papier A4 80g ružový</v>
      </c>
      <c r="D419" s="17">
        <f>VLOOKUP(B419,'Podľa kategórii'!$C$9:$F$541,3,0)</f>
        <v>0.06</v>
      </c>
      <c r="E419" s="16" t="str">
        <f>VLOOKUP(B419,'Podľa kategórii'!$C$9:$F$541,4,0)</f>
        <v>Papier farebný ružový formát A4, z bezdrevného farebného kartónu 80 g/m2, NOTES</v>
      </c>
      <c r="F419" s="60"/>
      <c r="H419" s="82"/>
    </row>
    <row r="420" spans="1:8" ht="12.75" customHeight="1" x14ac:dyDescent="0.4">
      <c r="A420" s="61"/>
      <c r="B420" s="15">
        <v>6529</v>
      </c>
      <c r="C420" s="16" t="str">
        <f>VLOOKUP(B420,'Podľa kategórii'!$C$9:$F$541,2,0)</f>
        <v>Papier A4 80g oranžový</v>
      </c>
      <c r="D420" s="17">
        <f>VLOOKUP(B420,'Podľa kategórii'!$C$9:$F$541,3,0)</f>
        <v>0.06</v>
      </c>
      <c r="E420" s="16" t="str">
        <f>VLOOKUP(B420,'Podľa kategórii'!$C$9:$F$541,4,0)</f>
        <v>Papier farebný oranžový formát A4, z bezdrevného farebného kartónu 80 g/m2, NOTES</v>
      </c>
      <c r="F420" s="60"/>
      <c r="H420" s="82"/>
    </row>
    <row r="421" spans="1:8" ht="12.75" customHeight="1" x14ac:dyDescent="0.4">
      <c r="A421" s="61"/>
      <c r="B421" s="15">
        <v>6530</v>
      </c>
      <c r="C421" s="16" t="str">
        <f>VLOOKUP(B421,'Podľa kategórii'!$C$9:$F$541,2,0)</f>
        <v>Papier A3 80g červený</v>
      </c>
      <c r="D421" s="17">
        <f>VLOOKUP(B421,'Podľa kategórii'!$C$9:$F$541,3,0)</f>
        <v>0.12</v>
      </c>
      <c r="E421" s="16" t="str">
        <f>VLOOKUP(B421,'Podľa kategórii'!$C$9:$F$541,4,0)</f>
        <v>Papier farebný červený formát A3, z bezdrevného farebného kartónu 80 g/m2, NOTES</v>
      </c>
      <c r="F421" s="60"/>
      <c r="H421" s="82"/>
    </row>
    <row r="422" spans="1:8" ht="12.75" customHeight="1" x14ac:dyDescent="0.4">
      <c r="A422" s="61"/>
      <c r="B422" s="15">
        <v>6531</v>
      </c>
      <c r="C422" s="16" t="str">
        <f>VLOOKUP(B422,'Podľa kategórii'!$C$9:$F$541,2,0)</f>
        <v>Papier A3 80g čierny</v>
      </c>
      <c r="D422" s="17">
        <f>VLOOKUP(B422,'Podľa kategórii'!$C$9:$F$541,3,0)</f>
        <v>0.12</v>
      </c>
      <c r="E422" s="16" t="str">
        <f>VLOOKUP(B422,'Podľa kategórii'!$C$9:$F$541,4,0)</f>
        <v>Papier farebný čierny formát A3, z bezdrevného farebného kartónu 80 g/m2, NOTES</v>
      </c>
      <c r="F422" s="60"/>
      <c r="H422" s="82"/>
    </row>
    <row r="423" spans="1:8" ht="12.75" customHeight="1" x14ac:dyDescent="0.4">
      <c r="A423" s="61"/>
      <c r="B423" s="15">
        <v>6532</v>
      </c>
      <c r="C423" s="16" t="str">
        <f>VLOOKUP(B423,'Podľa kategórii'!$C$9:$F$541,2,0)</f>
        <v>Papier A3 80g hnedý</v>
      </c>
      <c r="D423" s="17">
        <f>VLOOKUP(B423,'Podľa kategórii'!$C$9:$F$541,3,0)</f>
        <v>0.12</v>
      </c>
      <c r="E423" s="16" t="str">
        <f>VLOOKUP(B423,'Podľa kategórii'!$C$9:$F$541,4,0)</f>
        <v>Papier farebný hnedý formát A3, z bezdrevného farebného kartónu 80 g/m2, NOTES</v>
      </c>
      <c r="F423" s="60"/>
      <c r="H423" s="82"/>
    </row>
    <row r="424" spans="1:8" ht="12.75" customHeight="1" x14ac:dyDescent="0.4">
      <c r="A424" s="61"/>
      <c r="B424" s="15">
        <v>6533</v>
      </c>
      <c r="C424" s="16" t="str">
        <f>VLOOKUP(B424,'Podľa kategórii'!$C$9:$F$541,2,0)</f>
        <v>Papier A3 80g žltý</v>
      </c>
      <c r="D424" s="17">
        <f>VLOOKUP(B424,'Podľa kategórii'!$C$9:$F$541,3,0)</f>
        <v>0.12</v>
      </c>
      <c r="E424" s="16" t="str">
        <f>VLOOKUP(B424,'Podľa kategórii'!$C$9:$F$541,4,0)</f>
        <v>Papier farebný žltý formát A3, z bezdrevného farebného kartónu 80 g/m2, NOTES</v>
      </c>
      <c r="F424" s="60"/>
      <c r="H424" s="82"/>
    </row>
    <row r="425" spans="1:8" ht="12.75" customHeight="1" x14ac:dyDescent="0.4">
      <c r="A425" s="61"/>
      <c r="B425" s="15">
        <v>6534</v>
      </c>
      <c r="C425" s="16" t="str">
        <f>VLOOKUP(B425,'Podľa kategórii'!$C$9:$F$541,2,0)</f>
        <v>Papier A3 80g tmavozelený</v>
      </c>
      <c r="D425" s="17">
        <f>VLOOKUP(B425,'Podľa kategórii'!$C$9:$F$541,3,0)</f>
        <v>0.12</v>
      </c>
      <c r="E425" s="16" t="str">
        <f>VLOOKUP(B425,'Podľa kategórii'!$C$9:$F$541,4,0)</f>
        <v>Papier farebný tmavozelený formát A3, z bezdrevného farebného kartónu 80 g/m2, NOTES</v>
      </c>
      <c r="F425" s="60"/>
      <c r="H425" s="82"/>
    </row>
    <row r="426" spans="1:8" ht="12.75" customHeight="1" x14ac:dyDescent="0.4">
      <c r="A426" s="61"/>
      <c r="B426" s="15">
        <v>6535</v>
      </c>
      <c r="C426" s="16" t="str">
        <f>VLOOKUP(B426,'Podľa kategórii'!$C$9:$F$541,2,0)</f>
        <v>Papier A3 80g tmavomodrý</v>
      </c>
      <c r="D426" s="17">
        <f>VLOOKUP(B426,'Podľa kategórii'!$C$9:$F$541,3,0)</f>
        <v>0.12</v>
      </c>
      <c r="E426" s="16" t="str">
        <f>VLOOKUP(B426,'Podľa kategórii'!$C$9:$F$541,4,0)</f>
        <v>Papier farebný tmavomodrý formát A3, z bezdrevného farebného kartónu 80 g/m2, NOTES</v>
      </c>
      <c r="F426" s="60"/>
      <c r="H426" s="82"/>
    </row>
    <row r="427" spans="1:8" ht="12.75" customHeight="1" x14ac:dyDescent="0.4">
      <c r="A427" s="61"/>
      <c r="B427" s="15">
        <v>6536</v>
      </c>
      <c r="C427" s="16" t="str">
        <f>VLOOKUP(B427,'Podľa kategórii'!$C$9:$F$541,2,0)</f>
        <v>Papier A3 80g svetlozelený</v>
      </c>
      <c r="D427" s="17">
        <f>VLOOKUP(B427,'Podľa kategórii'!$C$9:$F$541,3,0)</f>
        <v>0.12</v>
      </c>
      <c r="E427" s="16" t="str">
        <f>VLOOKUP(B427,'Podľa kategórii'!$C$9:$F$541,4,0)</f>
        <v>Papier farebný svetlozelený formát A3, z bezdrevného farebného kartónu 80 g/m2, NOTES</v>
      </c>
      <c r="F427" s="60"/>
      <c r="H427" s="82"/>
    </row>
    <row r="428" spans="1:8" ht="12.75" customHeight="1" x14ac:dyDescent="0.4">
      <c r="A428" s="61"/>
      <c r="B428" s="15">
        <v>6537</v>
      </c>
      <c r="C428" s="16" t="str">
        <f>VLOOKUP(B428,'Podľa kategórii'!$C$9:$F$541,2,0)</f>
        <v>Papier A3 80g svetlomodrý</v>
      </c>
      <c r="D428" s="17">
        <f>VLOOKUP(B428,'Podľa kategórii'!$C$9:$F$541,3,0)</f>
        <v>0.12</v>
      </c>
      <c r="E428" s="16" t="str">
        <f>VLOOKUP(B428,'Podľa kategórii'!$C$9:$F$541,4,0)</f>
        <v>Papier farebný svetlomodrý formát A3, z bezdrevného farebného kartónu 80 g/m2, NOTES</v>
      </c>
      <c r="F428" s="60"/>
      <c r="H428" s="82"/>
    </row>
    <row r="429" spans="1:8" ht="12.75" customHeight="1" x14ac:dyDescent="0.4">
      <c r="A429" s="61"/>
      <c r="B429" s="15">
        <v>6538</v>
      </c>
      <c r="C429" s="16" t="str">
        <f>VLOOKUP(B429,'Podľa kategórii'!$C$9:$F$541,2,0)</f>
        <v>Papier A3 80g ružový</v>
      </c>
      <c r="D429" s="17">
        <f>VLOOKUP(B429,'Podľa kategórii'!$C$9:$F$541,3,0)</f>
        <v>0.12</v>
      </c>
      <c r="E429" s="16" t="str">
        <f>VLOOKUP(B429,'Podľa kategórii'!$C$9:$F$541,4,0)</f>
        <v>Papier farebný ružový formát A3, z bezdrevného farebného kartónu 80 g/m2, NOTES</v>
      </c>
      <c r="F429" s="60"/>
      <c r="H429" s="82"/>
    </row>
    <row r="430" spans="1:8" ht="12.75" customHeight="1" x14ac:dyDescent="0.4">
      <c r="A430" s="61"/>
      <c r="B430" s="15">
        <v>6539</v>
      </c>
      <c r="C430" s="16" t="str">
        <f>VLOOKUP(B430,'Podľa kategórii'!$C$9:$F$541,2,0)</f>
        <v>Papier A3 80g oranžový</v>
      </c>
      <c r="D430" s="17">
        <f>VLOOKUP(B430,'Podľa kategórii'!$C$9:$F$541,3,0)</f>
        <v>0.12</v>
      </c>
      <c r="E430" s="16" t="str">
        <f>VLOOKUP(B430,'Podľa kategórii'!$C$9:$F$541,4,0)</f>
        <v>Papier farebný oranžový formát A3, z bezdrevného farebného kartónu 80 g/m2, NOTES</v>
      </c>
      <c r="F430" s="60"/>
      <c r="H430" s="82"/>
    </row>
    <row r="431" spans="1:8" ht="12.75" customHeight="1" x14ac:dyDescent="0.4">
      <c r="A431" s="61"/>
      <c r="B431" s="15">
        <v>4593</v>
      </c>
      <c r="C431" s="16" t="str">
        <f>VLOOKUP(B431,'Podľa kategórii'!$C$9:$F$541,2,0)</f>
        <v>Papier krepový 10 farieb</v>
      </c>
      <c r="D431" s="17">
        <f>VLOOKUP(B431,'Podľa kategórii'!$C$9:$F$541,3,0)</f>
        <v>6.68</v>
      </c>
      <c r="E431" s="16" t="str">
        <f>VLOOKUP(B431,'Podľa kategórii'!$C$9:$F$541,4,0)</f>
        <v>Papier krepový mix, 10 rôznych farieb, KOH-I-NOOR</v>
      </c>
      <c r="F431" s="60"/>
      <c r="H431" s="82"/>
    </row>
    <row r="432" spans="1:8" ht="12.75" customHeight="1" x14ac:dyDescent="0.4">
      <c r="A432" s="61"/>
      <c r="B432" s="15">
        <v>4973</v>
      </c>
      <c r="C432" s="16" t="str">
        <f>VLOOKUP(B432,'Podľa kategórii'!$C$9:$F$541,2,0)</f>
        <v>Papier krepový biely</v>
      </c>
      <c r="D432" s="17">
        <f>VLOOKUP(B432,'Podľa kategórii'!$C$9:$F$541,3,0)</f>
        <v>0.68</v>
      </c>
      <c r="E432" s="16" t="str">
        <f>VLOOKUP(B432,'Podľa kategórii'!$C$9:$F$541,4,0)</f>
        <v>Papier krepový biely, 200cm x 50cm, KOH-I-NOOR</v>
      </c>
      <c r="F432" s="60"/>
      <c r="H432" s="82"/>
    </row>
    <row r="433" spans="1:8" ht="12.75" customHeight="1" x14ac:dyDescent="0.4">
      <c r="A433" s="61"/>
      <c r="B433" s="15">
        <v>4971</v>
      </c>
      <c r="C433" s="16" t="str">
        <f>VLOOKUP(B433,'Podľa kategórii'!$C$9:$F$541,2,0)</f>
        <v>Papier krepový červený</v>
      </c>
      <c r="D433" s="17">
        <f>VLOOKUP(B433,'Podľa kategórii'!$C$9:$F$541,3,0)</f>
        <v>0.68</v>
      </c>
      <c r="E433" s="16" t="str">
        <f>VLOOKUP(B433,'Podľa kategórii'!$C$9:$F$541,4,0)</f>
        <v>Papier krepový červený, 200cm x 50cm, KOH-I-NOOR</v>
      </c>
      <c r="F433" s="60"/>
      <c r="H433" s="82"/>
    </row>
    <row r="434" spans="1:8" ht="12.75" customHeight="1" x14ac:dyDescent="0.4">
      <c r="A434" s="61"/>
      <c r="B434" s="15">
        <v>4972</v>
      </c>
      <c r="C434" s="16" t="str">
        <f>VLOOKUP(B434,'Podľa kategórii'!$C$9:$F$541,2,0)</f>
        <v>Papier krepový čierny</v>
      </c>
      <c r="D434" s="17">
        <f>VLOOKUP(B434,'Podľa kategórii'!$C$9:$F$541,3,0)</f>
        <v>0.68</v>
      </c>
      <c r="E434" s="16" t="str">
        <f>VLOOKUP(B434,'Podľa kategórii'!$C$9:$F$541,4,0)</f>
        <v>Papier krepový čierny, 200cm x 50cm, KOH-I-NOOR</v>
      </c>
      <c r="F434" s="60"/>
      <c r="H434" s="82"/>
    </row>
    <row r="435" spans="1:8" ht="12.75" customHeight="1" x14ac:dyDescent="0.4">
      <c r="A435" s="61"/>
      <c r="B435" s="15">
        <v>4975</v>
      </c>
      <c r="C435" s="16" t="str">
        <f>VLOOKUP(B435,'Podľa kategórii'!$C$9:$F$541,2,0)</f>
        <v>Papier krepový hnedý</v>
      </c>
      <c r="D435" s="17">
        <f>VLOOKUP(B435,'Podľa kategórii'!$C$9:$F$541,3,0)</f>
        <v>0.68</v>
      </c>
      <c r="E435" s="16" t="str">
        <f>VLOOKUP(B435,'Podľa kategórii'!$C$9:$F$541,4,0)</f>
        <v>Papier krepový hnedý, 200cm x 50cm, KOH-I-NOOR</v>
      </c>
      <c r="F435" s="60"/>
      <c r="H435" s="82"/>
    </row>
    <row r="436" spans="1:8" ht="12.75" customHeight="1" x14ac:dyDescent="0.4">
      <c r="A436" s="61"/>
      <c r="B436" s="15">
        <v>4970</v>
      </c>
      <c r="C436" s="16" t="str">
        <f>VLOOKUP(B436,'Podľa kategórii'!$C$9:$F$541,2,0)</f>
        <v>Papier krepový modrý</v>
      </c>
      <c r="D436" s="17">
        <f>VLOOKUP(B436,'Podľa kategórii'!$C$9:$F$541,3,0)</f>
        <v>0.68</v>
      </c>
      <c r="E436" s="16" t="str">
        <f>VLOOKUP(B436,'Podľa kategórii'!$C$9:$F$541,4,0)</f>
        <v>Papier krepový modrý, 200cm x 50cm, KOH-I-NOOR</v>
      </c>
      <c r="F436" s="60"/>
      <c r="H436" s="82"/>
    </row>
    <row r="437" spans="1:8" ht="12.75" customHeight="1" x14ac:dyDescent="0.4">
      <c r="A437" s="61"/>
      <c r="B437" s="15">
        <v>4977</v>
      </c>
      <c r="C437" s="16" t="str">
        <f>VLOOKUP(B437,'Podľa kategórii'!$C$9:$F$541,2,0)</f>
        <v>Papier krepový oranžový</v>
      </c>
      <c r="D437" s="17">
        <f>VLOOKUP(B437,'Podľa kategórii'!$C$9:$F$541,3,0)</f>
        <v>0.68</v>
      </c>
      <c r="E437" s="16" t="str">
        <f>VLOOKUP(B437,'Podľa kategórii'!$C$9:$F$541,4,0)</f>
        <v>Papier krepový oranžový, 200cm x 50cm, KOH-I-NOOR</v>
      </c>
      <c r="F437" s="60"/>
      <c r="H437" s="82"/>
    </row>
    <row r="438" spans="1:8" ht="12.75" customHeight="1" x14ac:dyDescent="0.4">
      <c r="A438" s="61"/>
      <c r="B438" s="15">
        <v>4976</v>
      </c>
      <c r="C438" s="16" t="str">
        <f>VLOOKUP(B438,'Podľa kategórii'!$C$9:$F$541,2,0)</f>
        <v>Papier krepový ružový</v>
      </c>
      <c r="D438" s="17">
        <f>VLOOKUP(B438,'Podľa kategórii'!$C$9:$F$541,3,0)</f>
        <v>0.68</v>
      </c>
      <c r="E438" s="16" t="str">
        <f>VLOOKUP(B438,'Podľa kategórii'!$C$9:$F$541,4,0)</f>
        <v>Papier krepový ružový, 200cm x 50cm, KOH-I-NOOR</v>
      </c>
      <c r="F438" s="60"/>
      <c r="H438" s="82"/>
    </row>
    <row r="439" spans="1:8" ht="12.75" customHeight="1" x14ac:dyDescent="0.4">
      <c r="A439" s="61"/>
      <c r="B439" s="15">
        <v>4969</v>
      </c>
      <c r="C439" s="16" t="str">
        <f>VLOOKUP(B439,'Podľa kategórii'!$C$9:$F$541,2,0)</f>
        <v>Papier krepový zelený</v>
      </c>
      <c r="D439" s="17">
        <f>VLOOKUP(B439,'Podľa kategórii'!$C$9:$F$541,3,0)</f>
        <v>0.68</v>
      </c>
      <c r="E439" s="16" t="str">
        <f>VLOOKUP(B439,'Podľa kategórii'!$C$9:$F$541,4,0)</f>
        <v>Papier krepový zelený, 200cm x 50cm, KOH-I-NOOR</v>
      </c>
      <c r="F439" s="60"/>
      <c r="H439" s="82"/>
    </row>
    <row r="440" spans="1:8" ht="12.75" customHeight="1" x14ac:dyDescent="0.4">
      <c r="A440" s="61"/>
      <c r="B440" s="15">
        <v>4974</v>
      </c>
      <c r="C440" s="16" t="str">
        <f>VLOOKUP(B440,'Podľa kategórii'!$C$9:$F$541,2,0)</f>
        <v>Papier krepový žltý</v>
      </c>
      <c r="D440" s="17">
        <f>VLOOKUP(B440,'Podľa kategórii'!$C$9:$F$541,3,0)</f>
        <v>0.68</v>
      </c>
      <c r="E440" s="16" t="str">
        <f>VLOOKUP(B440,'Podľa kategórii'!$C$9:$F$541,4,0)</f>
        <v>Papier krepový žltý, 200cm x 50cm, KOH-I-NOOR</v>
      </c>
      <c r="F440" s="60"/>
      <c r="H440" s="82"/>
    </row>
    <row r="441" spans="1:8" ht="12.75" customHeight="1" x14ac:dyDescent="0.4">
      <c r="A441" s="61"/>
      <c r="B441" s="15">
        <v>4580</v>
      </c>
      <c r="C441" s="16" t="str">
        <f>VLOOKUP(B441,'Podľa kategórii'!$C$9:$F$541,2,0)</f>
        <v>Papier vlnitý biely</v>
      </c>
      <c r="D441" s="17">
        <f>VLOOKUP(B441,'Podľa kategórii'!$C$9:$F$541,3,0)</f>
        <v>1.9</v>
      </c>
      <c r="E441" s="16" t="str">
        <f>VLOOKUP(B441,'Podľa kategórii'!$C$9:$F$541,4,0)</f>
        <v>Papier vlnitý biely 50cm x 70cm</v>
      </c>
      <c r="F441" s="60"/>
      <c r="H441" s="82"/>
    </row>
    <row r="442" spans="1:8" ht="12.75" customHeight="1" x14ac:dyDescent="0.4">
      <c r="A442" s="61"/>
      <c r="B442" s="15">
        <v>4581</v>
      </c>
      <c r="C442" s="16" t="str">
        <f>VLOOKUP(B442,'Podľa kategórii'!$C$9:$F$541,2,0)</f>
        <v>Papier vlnitý červený</v>
      </c>
      <c r="D442" s="17">
        <f>VLOOKUP(B442,'Podľa kategórii'!$C$9:$F$541,3,0)</f>
        <v>1.9</v>
      </c>
      <c r="E442" s="16" t="str">
        <f>VLOOKUP(B442,'Podľa kategórii'!$C$9:$F$541,4,0)</f>
        <v>Papier vlnitý červený 50cm x 70cm</v>
      </c>
      <c r="F442" s="60"/>
      <c r="H442" s="82"/>
    </row>
    <row r="443" spans="1:8" ht="12.75" customHeight="1" x14ac:dyDescent="0.4">
      <c r="A443" s="61"/>
      <c r="B443" s="15">
        <v>4582</v>
      </c>
      <c r="C443" s="16" t="str">
        <f>VLOOKUP(B443,'Podľa kategórii'!$C$9:$F$541,2,0)</f>
        <v>Papier vlnitý čierny</v>
      </c>
      <c r="D443" s="17">
        <f>VLOOKUP(B443,'Podľa kategórii'!$C$9:$F$541,3,0)</f>
        <v>1.9</v>
      </c>
      <c r="E443" s="16" t="str">
        <f>VLOOKUP(B443,'Podľa kategórii'!$C$9:$F$541,4,0)</f>
        <v>Papier vlnitý čierny 50cm x 70cm</v>
      </c>
      <c r="F443" s="60"/>
      <c r="H443" s="82"/>
    </row>
    <row r="444" spans="1:8" ht="12.75" customHeight="1" x14ac:dyDescent="0.4">
      <c r="A444" s="61"/>
      <c r="B444" s="15">
        <v>4583</v>
      </c>
      <c r="C444" s="16" t="str">
        <f>VLOOKUP(B444,'Podľa kategórii'!$C$9:$F$541,2,0)</f>
        <v>Papier vlnitý modrý</v>
      </c>
      <c r="D444" s="17">
        <f>VLOOKUP(B444,'Podľa kategórii'!$C$9:$F$541,3,0)</f>
        <v>1.9</v>
      </c>
      <c r="E444" s="16" t="str">
        <f>VLOOKUP(B444,'Podľa kategórii'!$C$9:$F$541,4,0)</f>
        <v>Papier vlnitý modrý 50cm x 70cm</v>
      </c>
      <c r="F444" s="60"/>
      <c r="H444" s="82"/>
    </row>
    <row r="445" spans="1:8" ht="12.75" customHeight="1" x14ac:dyDescent="0.4">
      <c r="A445" s="61"/>
      <c r="B445" s="15">
        <v>4584</v>
      </c>
      <c r="C445" s="16" t="str">
        <f>VLOOKUP(B445,'Podľa kategórii'!$C$9:$F$541,2,0)</f>
        <v>Papier vlnitý zelený</v>
      </c>
      <c r="D445" s="17">
        <f>VLOOKUP(B445,'Podľa kategórii'!$C$9:$F$541,3,0)</f>
        <v>1.9</v>
      </c>
      <c r="E445" s="16" t="str">
        <f>VLOOKUP(B445,'Podľa kategórii'!$C$9:$F$541,4,0)</f>
        <v>Papier vlnitý zelený 50cm x 70cm</v>
      </c>
      <c r="F445" s="60"/>
      <c r="H445" s="82"/>
    </row>
    <row r="446" spans="1:8" ht="12.75" customHeight="1" x14ac:dyDescent="0.4">
      <c r="A446" s="61"/>
      <c r="B446" s="15">
        <v>4585</v>
      </c>
      <c r="C446" s="16" t="str">
        <f>VLOOKUP(B446,'Podľa kategórii'!$C$9:$F$541,2,0)</f>
        <v>Papier vlnitý žltý</v>
      </c>
      <c r="D446" s="17">
        <f>VLOOKUP(B446,'Podľa kategórii'!$C$9:$F$541,3,0)</f>
        <v>1.9</v>
      </c>
      <c r="E446" s="16" t="str">
        <f>VLOOKUP(B446,'Podľa kategórii'!$C$9:$F$541,4,0)</f>
        <v>Papier vlnitý žltý 50cm x 70cm</v>
      </c>
      <c r="F446" s="60"/>
      <c r="H446" s="82"/>
    </row>
    <row r="447" spans="1:8" ht="12.75" customHeight="1" x14ac:dyDescent="0.4">
      <c r="A447" s="61"/>
      <c r="B447" s="15">
        <v>4590</v>
      </c>
      <c r="C447" s="16" t="str">
        <f>VLOOKUP(B447,'Podľa kategórii'!$C$9:$F$541,2,0)</f>
        <v>Papier A4 80g 1ks</v>
      </c>
      <c r="D447" s="17">
        <f>VLOOKUP(B447,'Podľa kategórii'!$C$9:$F$541,3,0)</f>
        <v>0.02</v>
      </c>
      <c r="E447" s="16" t="str">
        <f>VLOOKUP(B447,'Podľa kategórii'!$C$9:$F$541,4,0)</f>
        <v>Papier kancelársky A4, 80g, 1kus</v>
      </c>
      <c r="F447" s="60"/>
      <c r="H447" s="82"/>
    </row>
    <row r="448" spans="1:8" ht="12.75" customHeight="1" x14ac:dyDescent="0.4">
      <c r="A448" s="61"/>
      <c r="B448" s="15">
        <v>4598</v>
      </c>
      <c r="C448" s="16" t="str">
        <f>VLOOKUP(B448,'Podľa kategórii'!$C$9:$F$541,2,0)</f>
        <v>Papier A4 80g 500ks</v>
      </c>
      <c r="D448" s="17">
        <f>VLOOKUP(B448,'Podľa kategórii'!$C$9:$F$541,3,0)</f>
        <v>6.9</v>
      </c>
      <c r="E448" s="16" t="str">
        <f>VLOOKUP(B448,'Podľa kategórii'!$C$9:$F$541,4,0)</f>
        <v>Papier kancelársky A4, 80g, 500 kusov(1 balík)</v>
      </c>
      <c r="F448" s="60"/>
      <c r="H448" s="82"/>
    </row>
    <row r="449" spans="1:8" ht="12.75" customHeight="1" x14ac:dyDescent="0.4">
      <c r="A449" s="61"/>
      <c r="B449" s="15">
        <v>4559</v>
      </c>
      <c r="C449" s="16" t="str">
        <f>VLOOKUP(B449,'Podľa kategórii'!$C$9:$F$541,2,0)</f>
        <v>Papier baliaci</v>
      </c>
      <c r="D449" s="17">
        <f>VLOOKUP(B449,'Podľa kategórii'!$C$9:$F$541,3,0)</f>
        <v>0.4</v>
      </c>
      <c r="E449" s="16" t="str">
        <f>VLOOKUP(B449,'Podľa kategórii'!$C$9:$F$541,4,0)</f>
        <v>Papier baliaci 90cm x 125cm</v>
      </c>
      <c r="F449" s="60"/>
      <c r="H449" s="82"/>
    </row>
    <row r="450" spans="1:8" ht="12.75" customHeight="1" x14ac:dyDescent="0.4">
      <c r="A450" s="61"/>
      <c r="B450" s="15">
        <v>3416</v>
      </c>
      <c r="C450" s="16" t="str">
        <f>VLOOKUP(B450,'Podľa kategórii'!$C$9:$F$541,2,0)</f>
        <v>Blok šitý A4 80 listov štvorčekový</v>
      </c>
      <c r="D450" s="17">
        <f>VLOOKUP(B450,'Podľa kategórii'!$C$9:$F$541,3,0)</f>
        <v>2.35</v>
      </c>
      <c r="E450" s="16" t="str">
        <f>VLOOKUP(B450,'Podľa kategórii'!$C$9:$F$541,4,0)</f>
        <v>Blok šitý po kratšej strane A4 80 listov štvorčekový, z bezdrevného papiera 70 g/m2, 14085/4b, NOTES</v>
      </c>
      <c r="F450" s="60"/>
      <c r="H450" s="82"/>
    </row>
    <row r="451" spans="1:8" ht="12.75" customHeight="1" x14ac:dyDescent="0.4">
      <c r="A451" s="61"/>
      <c r="B451" s="15">
        <v>3435</v>
      </c>
      <c r="C451" s="16" t="str">
        <f>VLOOKUP(B451,'Podľa kategórii'!$C$9:$F$541,2,0)</f>
        <v>Blok šitý A5 80 listov štvorčekový</v>
      </c>
      <c r="D451" s="17">
        <f>VLOOKUP(B451,'Podľa kategórii'!$C$9:$F$541,3,0)</f>
        <v>1.42</v>
      </c>
      <c r="E451" s="16" t="str">
        <f>VLOOKUP(B451,'Podľa kategórii'!$C$9:$F$541,4,0)</f>
        <v>Blok šitý po kratšej strane A5 80 listov štvorčekový, z bezdrevného papiera 70 g/m2, 15085/4b NOTES</v>
      </c>
      <c r="F451" s="60"/>
      <c r="H451" s="82"/>
    </row>
    <row r="452" spans="1:8" ht="12.75" customHeight="1" x14ac:dyDescent="0.4">
      <c r="A452" s="61"/>
      <c r="B452" s="15">
        <v>3446</v>
      </c>
      <c r="C452" s="16" t="str">
        <f>VLOOKUP(B452,'Podľa kategórii'!$C$9:$F$541,2,0)</f>
        <v>Blok šitý A6 80 listov štvorčekový</v>
      </c>
      <c r="D452" s="17">
        <f>VLOOKUP(B452,'Podľa kategórii'!$C$9:$F$541,3,0)</f>
        <v>0.76</v>
      </c>
      <c r="E452" s="16" t="str">
        <f>VLOOKUP(B452,'Podľa kategórii'!$C$9:$F$541,4,0)</f>
        <v>Blok šitý po kratšej strane A6 80 listov štvorčekový, z bezdrevného papiera 70 g/m2, 16085/4b, NOTES</v>
      </c>
      <c r="F452" s="60"/>
      <c r="H452" s="82"/>
    </row>
    <row r="453" spans="1:8" ht="12.75" customHeight="1" x14ac:dyDescent="0.4">
      <c r="A453" s="61"/>
      <c r="B453" s="15">
        <v>3455</v>
      </c>
      <c r="C453" s="16" t="str">
        <f>VLOOKUP(B453,'Podľa kategórii'!$C$9:$F$541,2,0)</f>
        <v>Blok šitý A7 80 listov čistý</v>
      </c>
      <c r="D453" s="17">
        <f>VLOOKUP(B453,'Podľa kategórii'!$C$9:$F$541,3,0)</f>
        <v>0.4</v>
      </c>
      <c r="E453" s="16" t="str">
        <f>VLOOKUP(B453,'Podľa kategórii'!$C$9:$F$541,4,0)</f>
        <v>Blok šitý po kratšej strane A7 80 listov čistý, z bezdrevného papiera 70 g/m2, 17080/4b, NOTES</v>
      </c>
      <c r="F453" s="60"/>
      <c r="H453" s="82"/>
    </row>
    <row r="454" spans="1:8" ht="12.75" customHeight="1" x14ac:dyDescent="0.4">
      <c r="A454" s="61"/>
      <c r="B454" s="15">
        <v>3460</v>
      </c>
      <c r="C454" s="16" t="str">
        <f>VLOOKUP(B454,'Podľa kategórii'!$C$9:$F$541,2,0)</f>
        <v>Blok šitý A7 80 listov linajkový</v>
      </c>
      <c r="D454" s="17">
        <f>VLOOKUP(B454,'Podľa kategórii'!$C$9:$F$541,3,0)</f>
        <v>0.4</v>
      </c>
      <c r="E454" s="16" t="str">
        <f>VLOOKUP(B454,'Podľa kategórii'!$C$9:$F$541,4,0)</f>
        <v>Blok šitý po kratšej strane A7 80 listov linajkový, z bezdrevného papiera 70 g/m2, 17084/4b, NOTES</v>
      </c>
      <c r="F454" s="60"/>
      <c r="H454" s="82"/>
    </row>
    <row r="455" spans="1:8" ht="12.75" customHeight="1" x14ac:dyDescent="0.4">
      <c r="A455" s="61"/>
      <c r="B455" s="15">
        <v>3500</v>
      </c>
      <c r="C455" s="16" t="str">
        <f>VLOOKUP(B455,'Podľa kategórii'!$C$9:$F$541,2,0)</f>
        <v>Blok šitý A6 50 listov linajkový</v>
      </c>
      <c r="D455" s="17">
        <f>VLOOKUP(B455,'Podľa kategórii'!$C$9:$F$541,3,0)</f>
        <v>0.56000000000000005</v>
      </c>
      <c r="E455" s="16" t="str">
        <f>VLOOKUP(B455,'Podľa kategórii'!$C$9:$F$541,4,0)</f>
        <v>Blok šitý po kratšej strane A6 50 listov linajkový, z bezdrevného papiera 70 g/m2, 16054/4b, NOTES</v>
      </c>
      <c r="F455" s="60"/>
      <c r="H455" s="82"/>
    </row>
    <row r="456" spans="1:8" ht="12.75" customHeight="1" x14ac:dyDescent="0.4">
      <c r="A456" s="61"/>
      <c r="B456" s="15">
        <v>3510</v>
      </c>
      <c r="C456" s="16" t="str">
        <f>VLOOKUP(B456,'Podľa kategórii'!$C$9:$F$541,2,0)</f>
        <v>Blok šitý A7 50 listov čistý</v>
      </c>
      <c r="D456" s="17">
        <f>VLOOKUP(B456,'Podľa kategórii'!$C$9:$F$541,3,0)</f>
        <v>0.34</v>
      </c>
      <c r="E456" s="16" t="str">
        <f>VLOOKUP(B456,'Podľa kategórii'!$C$9:$F$541,4,0)</f>
        <v>Blok šitý po kratšej strane A7 50 listov čistý, z bezdrevného papiera 70 g/m2, 17050/4b, NOTES</v>
      </c>
      <c r="F456" s="60"/>
      <c r="H456" s="82"/>
    </row>
    <row r="457" spans="1:8" ht="12.75" customHeight="1" x14ac:dyDescent="0.4">
      <c r="A457" s="61"/>
      <c r="B457" s="15">
        <v>3520</v>
      </c>
      <c r="C457" s="16" t="str">
        <f>VLOOKUP(B457,'Podľa kategórii'!$C$9:$F$541,2,0)</f>
        <v>Blok lepený A4 50 listov čistý</v>
      </c>
      <c r="D457" s="17">
        <f>VLOOKUP(B457,'Podľa kategórii'!$C$9:$F$541,3,0)</f>
        <v>1.57</v>
      </c>
      <c r="E457" s="16" t="str">
        <f>VLOOKUP(B457,'Podľa kategórii'!$C$9:$F$541,4,0)</f>
        <v>Blok lepený po kratšej strane A4 50 listov čistý, z bezdrevného papiera 70 g/m2, 14050/3b, NOTES</v>
      </c>
      <c r="F457" s="60"/>
      <c r="H457" s="82"/>
    </row>
    <row r="458" spans="1:8" ht="12.75" customHeight="1" x14ac:dyDescent="0.4">
      <c r="A458" s="61"/>
      <c r="B458" s="15">
        <v>3530</v>
      </c>
      <c r="C458" s="16" t="str">
        <f>VLOOKUP(B458,'Podľa kategórii'!$C$9:$F$541,2,0)</f>
        <v>Blok lepený A4 50 listov štvorčekový</v>
      </c>
      <c r="D458" s="17">
        <f>VLOOKUP(B458,'Podľa kategórii'!$C$9:$F$541,3,0)</f>
        <v>1.57</v>
      </c>
      <c r="E458" s="16" t="str">
        <f>VLOOKUP(B458,'Podľa kategórii'!$C$9:$F$541,4,0)</f>
        <v>Blok lepený po kratšej strane A4 50 listov štvorčekový, z bezdrevného papiera 70 g/m2, 14055/3b, NOTES</v>
      </c>
      <c r="F458" s="60"/>
      <c r="H458" s="82"/>
    </row>
    <row r="459" spans="1:8" ht="12.75" customHeight="1" x14ac:dyDescent="0.4">
      <c r="A459" s="61"/>
      <c r="B459" s="15">
        <v>3535</v>
      </c>
      <c r="C459" s="16" t="str">
        <f>VLOOKUP(B459,'Podľa kategórii'!$C$9:$F$541,2,0)</f>
        <v>Blok lepený A5 50 listov čistý</v>
      </c>
      <c r="D459" s="17">
        <f>VLOOKUP(B459,'Podľa kategórii'!$C$9:$F$541,3,0)</f>
        <v>0.94</v>
      </c>
      <c r="E459" s="16" t="str">
        <f>VLOOKUP(B459,'Podľa kategórii'!$C$9:$F$541,4,0)</f>
        <v>Blok lepený po kratšej strane A5 50 listov čistý, z bezdrevného papiera 70 g/m2, 15050/3b, NOTES</v>
      </c>
      <c r="F459" s="60"/>
      <c r="H459" s="82"/>
    </row>
    <row r="460" spans="1:8" ht="12.75" customHeight="1" x14ac:dyDescent="0.4">
      <c r="A460" s="61"/>
      <c r="B460" s="15">
        <v>3540</v>
      </c>
      <c r="C460" s="16" t="str">
        <f>VLOOKUP(B460,'Podľa kategórii'!$C$9:$F$541,2,0)</f>
        <v>Blok lepený A5 50 listov linajkový</v>
      </c>
      <c r="D460" s="17">
        <f>VLOOKUP(B460,'Podľa kategórii'!$C$9:$F$541,3,0)</f>
        <v>0.94</v>
      </c>
      <c r="E460" s="16" t="str">
        <f>VLOOKUP(B460,'Podľa kategórii'!$C$9:$F$541,4,0)</f>
        <v>Blok lepený po kratšej strane A5 50 listov linajkový, z bezdrevného papiera 70 g/m2, 15054/3b, NOTES</v>
      </c>
      <c r="F460" s="60"/>
      <c r="H460" s="82"/>
    </row>
    <row r="461" spans="1:8" ht="12.75" customHeight="1" x14ac:dyDescent="0.4">
      <c r="A461" s="61"/>
      <c r="B461" s="15">
        <v>3545</v>
      </c>
      <c r="C461" s="16" t="str">
        <f>VLOOKUP(B461,'Podľa kategórii'!$C$9:$F$541,2,0)</f>
        <v>Blok lepený A5 50 listov štvorčekový</v>
      </c>
      <c r="D461" s="17">
        <f>VLOOKUP(B461,'Podľa kategórii'!$C$9:$F$541,3,0)</f>
        <v>0.94</v>
      </c>
      <c r="E461" s="16" t="str">
        <f>VLOOKUP(B461,'Podľa kategórii'!$C$9:$F$541,4,0)</f>
        <v>Blok lepený po kratšej strane A5 50 listov štvorčekový, z bezdrevného papiera 70 g/m2, 15055/3b, NOTES</v>
      </c>
      <c r="F461" s="60"/>
      <c r="H461" s="82"/>
    </row>
    <row r="462" spans="1:8" ht="12.75" customHeight="1" x14ac:dyDescent="0.4">
      <c r="A462" s="61"/>
      <c r="B462" s="15">
        <v>3591</v>
      </c>
      <c r="C462" s="16" t="str">
        <f>VLOOKUP(B462,'Podľa kategórii'!$C$9:$F$541,2,0)</f>
        <v>Blok Twin wire A4 80 listov PP linaj.</v>
      </c>
      <c r="D462" s="17">
        <f>VLOOKUP(B462,'Podľa kategórii'!$C$9:$F$541,3,0)</f>
        <v>4.49</v>
      </c>
      <c r="E462" s="16" t="str">
        <f>VLOOKUP(B462,'Podľa kategórii'!$C$9:$F$541,4,0)</f>
        <v>Blok Twin wire po dlhšej strane A4 80 listov linajkový, obal farebný polypropylén, z bezdrevného papiera 70 g/m2, 14084/6b PP, NOTES</v>
      </c>
      <c r="F462" s="60"/>
      <c r="H462" s="82"/>
    </row>
    <row r="463" spans="1:8" ht="12.75" customHeight="1" x14ac:dyDescent="0.4">
      <c r="A463" s="61"/>
      <c r="B463" s="15">
        <v>3592</v>
      </c>
      <c r="C463" s="16" t="str">
        <f>VLOOKUP(B463,'Podľa kategórii'!$C$9:$F$541,2,0)</f>
        <v>Blok Twin wire A5 80 listov PP linaj.</v>
      </c>
      <c r="D463" s="17">
        <f>VLOOKUP(B463,'Podľa kategórii'!$C$9:$F$541,3,0)</f>
        <v>2.75</v>
      </c>
      <c r="E463" s="16" t="str">
        <f>VLOOKUP(B463,'Podľa kategórii'!$C$9:$F$541,4,0)</f>
        <v>Blok Twin wire po dlhšej strane A5 80 listov linajkový, obal farebný polypropylén, z bezdrevného papiera 70 g/m2, 15084/6b PP, NOTES</v>
      </c>
      <c r="F463" s="60"/>
      <c r="H463" s="82"/>
    </row>
    <row r="464" spans="1:8" ht="12.75" customHeight="1" x14ac:dyDescent="0.4">
      <c r="A464" s="61"/>
      <c r="B464" s="15">
        <v>3605</v>
      </c>
      <c r="C464" s="16" t="str">
        <f>VLOOKUP(B464,'Podľa kategórii'!$C$9:$F$541,2,0)</f>
        <v>Blok špirálový A4 70 listov čistý</v>
      </c>
      <c r="D464" s="17">
        <f>VLOOKUP(B464,'Podľa kategórii'!$C$9:$F$541,3,0)</f>
        <v>2.56</v>
      </c>
      <c r="E464" s="16" t="str">
        <f>VLOOKUP(B464,'Podľa kategórii'!$C$9:$F$541,4,0)</f>
        <v>Blok špirálový po kratšej strane A4 70 listov čistý, z bezdrevného papiera 70 g/m2, 14070/1b, NOTES</v>
      </c>
      <c r="F464" s="60"/>
      <c r="H464" s="82"/>
    </row>
    <row r="465" spans="1:8" ht="12.75" customHeight="1" x14ac:dyDescent="0.4">
      <c r="A465" s="61"/>
      <c r="B465" s="15">
        <v>3615</v>
      </c>
      <c r="C465" s="16" t="str">
        <f>VLOOKUP(B465,'Podľa kategórii'!$C$9:$F$541,2,0)</f>
        <v>Blok špirálový A4 70 listov štvorčekový</v>
      </c>
      <c r="D465" s="17">
        <f>VLOOKUP(B465,'Podľa kategórii'!$C$9:$F$541,3,0)</f>
        <v>2.56</v>
      </c>
      <c r="E465" s="16" t="str">
        <f>VLOOKUP(B465,'Podľa kategórii'!$C$9:$F$541,4,0)</f>
        <v>Blok špirálový po kratšej strane A4 70 listov štvorčekový, z bezdrevného papiera 70 g/m2, 14075/1b, NOTES</v>
      </c>
      <c r="F465" s="60"/>
      <c r="H465" s="82"/>
    </row>
    <row r="466" spans="1:8" ht="12.75" customHeight="1" x14ac:dyDescent="0.4">
      <c r="A466" s="61"/>
      <c r="B466" s="15">
        <v>3620</v>
      </c>
      <c r="C466" s="16" t="str">
        <f>VLOOKUP(B466,'Podľa kategórii'!$C$9:$F$541,2,0)</f>
        <v>Blok špirálový A5 70 listov čistý</v>
      </c>
      <c r="D466" s="17">
        <f>VLOOKUP(B466,'Podľa kategórii'!$C$9:$F$541,3,0)</f>
        <v>1.44</v>
      </c>
      <c r="E466" s="16" t="str">
        <f>VLOOKUP(B466,'Podľa kategórii'!$C$9:$F$541,4,0)</f>
        <v>Blok špirálový po kratšej strane A5 70 listov čistý, z bezdrevného papiera 70 g/m2, 15070/1b, NOTES</v>
      </c>
      <c r="F466" s="60"/>
      <c r="H466" s="82"/>
    </row>
    <row r="467" spans="1:8" ht="12.75" customHeight="1" x14ac:dyDescent="0.4">
      <c r="A467" s="61"/>
      <c r="B467" s="15">
        <v>3630</v>
      </c>
      <c r="C467" s="16" t="str">
        <f>VLOOKUP(B467,'Podľa kategórii'!$C$9:$F$541,2,0)</f>
        <v>Blok špirálový A5 70 listov štvorčekový</v>
      </c>
      <c r="D467" s="17">
        <f>VLOOKUP(B467,'Podľa kategórii'!$C$9:$F$541,3,0)</f>
        <v>1.44</v>
      </c>
      <c r="E467" s="16" t="str">
        <f>VLOOKUP(B467,'Podľa kategórii'!$C$9:$F$541,4,0)</f>
        <v>Blok špirálový po kratšej strane A5 70 listov štvorčekový, z bezdrevného papiera 70 g/m2, 15075/1b, NOTES</v>
      </c>
      <c r="F467" s="60"/>
    </row>
    <row r="468" spans="1:8" ht="12.75" customHeight="1" x14ac:dyDescent="0.4">
      <c r="A468" s="61"/>
      <c r="B468" s="15">
        <v>3635</v>
      </c>
      <c r="C468" s="16" t="str">
        <f>VLOOKUP(B468,'Podľa kategórii'!$C$9:$F$541,2,0)</f>
        <v>Blok špirálový A6 70 listov čistý</v>
      </c>
      <c r="D468" s="17">
        <f>VLOOKUP(B468,'Podľa kategórii'!$C$9:$F$541,3,0)</f>
        <v>0.92</v>
      </c>
      <c r="E468" s="16" t="str">
        <f>VLOOKUP(B468,'Podľa kategórii'!$C$9:$F$541,4,0)</f>
        <v>Blok špirálový po kratšej strane A6 70 listov čistý, z bezdrevného papiera 70 g/m2, 16070/1b, NOTES</v>
      </c>
      <c r="F468" s="60"/>
    </row>
    <row r="469" spans="1:8" ht="12.75" customHeight="1" x14ac:dyDescent="0.4">
      <c r="A469" s="61"/>
      <c r="B469" s="15">
        <v>3641</v>
      </c>
      <c r="C469" s="16" t="str">
        <f>VLOOKUP(B469,'Podľa kategórii'!$C$9:$F$541,2,0)</f>
        <v>Blok špirálový A6 70 listov štvorčekový</v>
      </c>
      <c r="D469" s="17">
        <f>VLOOKUP(B469,'Podľa kategórii'!$C$9:$F$541,3,0)</f>
        <v>0.92</v>
      </c>
      <c r="E469" s="16" t="str">
        <f>VLOOKUP(B469,'Podľa kategórii'!$C$9:$F$541,4,0)</f>
        <v>Blok špirálový po kratšej strane A6 70 listov štvorčekový, z bezdrevného papiera 70 g/m2, 16075/1b, NOTES</v>
      </c>
      <c r="F469" s="60"/>
    </row>
    <row r="470" spans="1:8" ht="12.75" customHeight="1" x14ac:dyDescent="0.4">
      <c r="A470" s="61"/>
      <c r="B470" s="15">
        <v>3650</v>
      </c>
      <c r="C470" s="16" t="str">
        <f>VLOOKUP(B470,'Podľa kategórii'!$C$9:$F$541,2,0)</f>
        <v>Blok college A4 80 listov linajkový</v>
      </c>
      <c r="D470" s="17">
        <f>VLOOKUP(B470,'Podľa kategórii'!$C$9:$F$541,3,0)</f>
        <v>2.68</v>
      </c>
      <c r="E470" s="16" t="str">
        <f>VLOOKUP(B470,'Podľa kategórii'!$C$9:$F$541,4,0)</f>
        <v>Blok college (špirálový) po dlhšej strane A4 80 listov linajkový, z bezdrevného papiera 70 g/m2, 14084/2b, NOTES</v>
      </c>
      <c r="F470" s="60"/>
      <c r="H470" s="82"/>
    </row>
    <row r="471" spans="1:8" ht="12.75" customHeight="1" x14ac:dyDescent="0.4">
      <c r="A471" s="61"/>
      <c r="B471" s="15">
        <v>3655</v>
      </c>
      <c r="C471" s="16" t="str">
        <f>VLOOKUP(B471,'Podľa kategórii'!$C$9:$F$541,2,0)</f>
        <v>Blok college A5 80 listov linajkový</v>
      </c>
      <c r="D471" s="17">
        <f>VLOOKUP(B471,'Podľa kategórii'!$C$9:$F$541,3,0)</f>
        <v>1.58</v>
      </c>
      <c r="E471" s="16" t="str">
        <f>VLOOKUP(B471,'Podľa kategórii'!$C$9:$F$541,4,0)</f>
        <v>Blok college (špirálový) po dlhšej strane A5 80 listov linajkový, z bezdrevného papiera 70 g/m2, 15084/2b, NOTES</v>
      </c>
      <c r="F471" s="60"/>
      <c r="H471" s="82"/>
    </row>
    <row r="472" spans="1:8" ht="12.75" customHeight="1" x14ac:dyDescent="0.4">
      <c r="A472" s="61"/>
      <c r="B472" s="15">
        <v>3656</v>
      </c>
      <c r="C472" s="16" t="str">
        <f>VLOOKUP(B472,'Podľa kategórii'!$C$9:$F$541,2,0)</f>
        <v>Blok college A5 80 listov štvorčekový</v>
      </c>
      <c r="D472" s="17">
        <f>VLOOKUP(B472,'Podľa kategórii'!$C$9:$F$541,3,0)</f>
        <v>1.58</v>
      </c>
      <c r="E472" s="16" t="str">
        <f>VLOOKUP(B472,'Podľa kategórii'!$C$9:$F$541,4,0)</f>
        <v>Blok college (špirálový) po dlhšej strane A5 80 listov štvorčekový, z bezdrevného papiera 70 g/m2, 15085/2b, NOTES</v>
      </c>
      <c r="F472" s="60"/>
      <c r="H472" s="82"/>
    </row>
    <row r="473" spans="1:8" ht="12.75" customHeight="1" x14ac:dyDescent="0.4">
      <c r="A473" s="61"/>
      <c r="B473" s="15">
        <v>3658</v>
      </c>
      <c r="C473" s="16" t="str">
        <f>VLOOKUP(B473,'Podľa kategórii'!$C$9:$F$541,2,0)</f>
        <v>Blok college A4 50 listov linajkový</v>
      </c>
      <c r="D473" s="17">
        <f>VLOOKUP(B473,'Podľa kategórii'!$C$9:$F$541,3,0)</f>
        <v>2.2400000000000002</v>
      </c>
      <c r="E473" s="16" t="str">
        <f>VLOOKUP(B473,'Podľa kategórii'!$C$9:$F$541,4,0)</f>
        <v>Blok college (špirálový) po dlhšej strane A4 50 listov linajkový, z bezdrevného papiera 70 g/m2, 14054/2b, NOTES</v>
      </c>
      <c r="F473" s="60"/>
      <c r="H473" s="82"/>
    </row>
    <row r="474" spans="1:8" ht="12.75" customHeight="1" x14ac:dyDescent="0.4">
      <c r="A474" s="61"/>
      <c r="B474" s="15">
        <v>3659</v>
      </c>
      <c r="C474" s="16" t="str">
        <f>VLOOKUP(B474,'Podľa kategórii'!$C$9:$F$541,2,0)</f>
        <v>Blok college A5 50 listov linajkový</v>
      </c>
      <c r="D474" s="17">
        <f>VLOOKUP(B474,'Podľa kategórii'!$C$9:$F$541,3,0)</f>
        <v>1.36</v>
      </c>
      <c r="E474" s="16" t="str">
        <f>VLOOKUP(B474,'Podľa kategórii'!$C$9:$F$541,4,0)</f>
        <v>Blok college (špirálový) po dlhšej strane A5 50 listov linajkový, z bezdrevného papiera 70 g/m2, 15054/2b, NOTES</v>
      </c>
      <c r="F474" s="61"/>
      <c r="H474" s="82"/>
    </row>
    <row r="475" spans="1:8" ht="12.75" customHeight="1" x14ac:dyDescent="0.4">
      <c r="A475" s="83"/>
      <c r="B475" s="83"/>
      <c r="C475" s="83"/>
      <c r="D475" s="84"/>
      <c r="E475" s="83"/>
      <c r="F475" s="83"/>
      <c r="H475" s="82"/>
    </row>
    <row r="476" spans="1:8" ht="12.75" customHeight="1" x14ac:dyDescent="0.4">
      <c r="A476" s="83"/>
      <c r="B476" s="83"/>
      <c r="C476" s="83"/>
      <c r="D476" s="84"/>
      <c r="E476" s="83"/>
      <c r="F476" s="83"/>
      <c r="H476" s="82"/>
    </row>
    <row r="477" spans="1:8" ht="12.75" customHeight="1" x14ac:dyDescent="0.4">
      <c r="A477" s="83"/>
      <c r="B477" s="83"/>
      <c r="C477" s="83"/>
      <c r="D477" s="84"/>
      <c r="E477" s="83"/>
      <c r="F477" s="83"/>
      <c r="H477" s="82"/>
    </row>
    <row r="478" spans="1:8" s="54" customFormat="1" ht="12.75" customHeight="1" x14ac:dyDescent="0.4"/>
    <row r="479" spans="1:8" s="54" customFormat="1" ht="12.75" customHeight="1" x14ac:dyDescent="0.4"/>
    <row r="480" spans="1:8" s="54" customFormat="1" ht="12.75" customHeight="1" x14ac:dyDescent="0.4"/>
    <row r="481" spans="1:8" s="54" customFormat="1" ht="12.75" customHeight="1" x14ac:dyDescent="0.4"/>
    <row r="482" spans="1:8" s="54" customFormat="1" ht="12.75" customHeight="1" x14ac:dyDescent="0.4"/>
    <row r="483" spans="1:8" s="54" customFormat="1" ht="12.75" customHeight="1" x14ac:dyDescent="0.4"/>
    <row r="484" spans="1:8" s="54" customFormat="1" ht="12.75" customHeight="1" x14ac:dyDescent="0.4"/>
    <row r="485" spans="1:8" s="54" customFormat="1" ht="12.75" customHeight="1" x14ac:dyDescent="0.4"/>
    <row r="486" spans="1:8" s="54" customFormat="1" ht="12.75" customHeight="1" x14ac:dyDescent="0.4"/>
    <row r="487" spans="1:8" s="54" customFormat="1" ht="12.75" customHeight="1" x14ac:dyDescent="0.4"/>
    <row r="488" spans="1:8" ht="14.15" x14ac:dyDescent="0.4">
      <c r="A488" s="55"/>
      <c r="H488" s="82"/>
    </row>
    <row r="489" spans="1:8" ht="14.15" x14ac:dyDescent="0.4">
      <c r="A489" s="55"/>
      <c r="H489" s="82"/>
    </row>
    <row r="490" spans="1:8" ht="14.15" x14ac:dyDescent="0.4">
      <c r="A490" s="55"/>
      <c r="H490" s="82"/>
    </row>
    <row r="491" spans="1:8" ht="14.15" x14ac:dyDescent="0.4">
      <c r="A491" s="55"/>
      <c r="H491" s="82"/>
    </row>
    <row r="492" spans="1:8" ht="14.15" x14ac:dyDescent="0.4">
      <c r="A492" s="55"/>
      <c r="H492" s="82"/>
    </row>
    <row r="493" spans="1:8" ht="14.15" x14ac:dyDescent="0.4">
      <c r="A493" s="55"/>
      <c r="H493" s="82"/>
    </row>
    <row r="494" spans="1:8" ht="14.15" x14ac:dyDescent="0.4">
      <c r="A494" s="55"/>
      <c r="H494" s="82"/>
    </row>
    <row r="495" spans="1:8" ht="14.15" x14ac:dyDescent="0.4">
      <c r="A495" s="55"/>
      <c r="H495" s="82"/>
    </row>
    <row r="496" spans="1:8" ht="14.15" x14ac:dyDescent="0.4">
      <c r="A496" s="55"/>
      <c r="H496" s="82"/>
    </row>
    <row r="497" spans="1:8" ht="14.15" x14ac:dyDescent="0.4">
      <c r="A497" s="55"/>
      <c r="H497" s="82"/>
    </row>
    <row r="498" spans="1:8" ht="14.15" x14ac:dyDescent="0.4">
      <c r="H498" s="82"/>
    </row>
    <row r="499" spans="1:8" ht="14.15" x14ac:dyDescent="0.4">
      <c r="H499" s="82"/>
    </row>
    <row r="500" spans="1:8" ht="14.15" x14ac:dyDescent="0.4">
      <c r="H500" s="82"/>
    </row>
    <row r="501" spans="1:8" ht="14.15" x14ac:dyDescent="0.4">
      <c r="H501" s="82"/>
    </row>
    <row r="502" spans="1:8" ht="14.15" x14ac:dyDescent="0.4">
      <c r="H502" s="82"/>
    </row>
    <row r="503" spans="1:8" ht="14.15" x14ac:dyDescent="0.4">
      <c r="H503" s="82"/>
    </row>
    <row r="504" spans="1:8" ht="14.15" x14ac:dyDescent="0.4">
      <c r="H504" s="82"/>
    </row>
    <row r="505" spans="1:8" ht="14.15" x14ac:dyDescent="0.4">
      <c r="H505" s="82"/>
    </row>
    <row r="506" spans="1:8" ht="14.15" x14ac:dyDescent="0.4">
      <c r="H506" s="82"/>
    </row>
    <row r="507" spans="1:8" ht="14.15" x14ac:dyDescent="0.4">
      <c r="H507" s="82"/>
    </row>
    <row r="508" spans="1:8" ht="14.15" x14ac:dyDescent="0.4">
      <c r="H508" s="82"/>
    </row>
    <row r="509" spans="1:8" ht="14.15" x14ac:dyDescent="0.4">
      <c r="H509" s="82"/>
    </row>
    <row r="510" spans="1:8" ht="14.15" x14ac:dyDescent="0.4">
      <c r="H510" s="82"/>
    </row>
    <row r="511" spans="1:8" ht="14.15" x14ac:dyDescent="0.4">
      <c r="H511" s="82"/>
    </row>
    <row r="512" spans="1:8" ht="14.15" x14ac:dyDescent="0.4">
      <c r="H512" s="82"/>
    </row>
    <row r="513" spans="8:8" ht="14.15" x14ac:dyDescent="0.4">
      <c r="H513" s="82"/>
    </row>
    <row r="514" spans="8:8" ht="14.15" x14ac:dyDescent="0.4">
      <c r="H514" s="82"/>
    </row>
    <row r="515" spans="8:8" ht="14.15" x14ac:dyDescent="0.4">
      <c r="H515" s="82"/>
    </row>
    <row r="516" spans="8:8" ht="14.15" x14ac:dyDescent="0.4">
      <c r="H516" s="82"/>
    </row>
    <row r="517" spans="8:8" ht="14.15" x14ac:dyDescent="0.4">
      <c r="H517" s="82"/>
    </row>
    <row r="518" spans="8:8" ht="14.15" x14ac:dyDescent="0.4">
      <c r="H518" s="82"/>
    </row>
    <row r="519" spans="8:8" ht="14.15" x14ac:dyDescent="0.4">
      <c r="H519" s="82"/>
    </row>
    <row r="520" spans="8:8" ht="14.15" x14ac:dyDescent="0.4">
      <c r="H520" s="82"/>
    </row>
    <row r="521" spans="8:8" ht="14.15" x14ac:dyDescent="0.4">
      <c r="H521" s="82"/>
    </row>
    <row r="522" spans="8:8" ht="14.15" x14ac:dyDescent="0.4">
      <c r="H522" s="82"/>
    </row>
    <row r="523" spans="8:8" ht="14.15" x14ac:dyDescent="0.4">
      <c r="H523" s="82"/>
    </row>
    <row r="524" spans="8:8" ht="14.15" x14ac:dyDescent="0.4">
      <c r="H524" s="82"/>
    </row>
    <row r="525" spans="8:8" ht="14.15" x14ac:dyDescent="0.4">
      <c r="H525" s="82"/>
    </row>
    <row r="526" spans="8:8" ht="14.15" x14ac:dyDescent="0.4">
      <c r="H526" s="82"/>
    </row>
    <row r="527" spans="8:8" ht="14.15" x14ac:dyDescent="0.4">
      <c r="H527" s="82"/>
    </row>
    <row r="528" spans="8:8" ht="14.15" x14ac:dyDescent="0.4">
      <c r="H528" s="82"/>
    </row>
    <row r="529" spans="8:8" ht="14.15" x14ac:dyDescent="0.4">
      <c r="H529" s="82"/>
    </row>
    <row r="530" spans="8:8" ht="14.15" x14ac:dyDescent="0.4">
      <c r="H530" s="82"/>
    </row>
    <row r="531" spans="8:8" ht="14.15" x14ac:dyDescent="0.4">
      <c r="H531" s="82"/>
    </row>
    <row r="532" spans="8:8" ht="14.15" x14ac:dyDescent="0.4">
      <c r="H532" s="82"/>
    </row>
    <row r="533" spans="8:8" ht="14.15" x14ac:dyDescent="0.4">
      <c r="H533" s="82"/>
    </row>
    <row r="534" spans="8:8" ht="14.15" x14ac:dyDescent="0.4">
      <c r="H534" s="82"/>
    </row>
    <row r="535" spans="8:8" ht="14.15" x14ac:dyDescent="0.4">
      <c r="H535" s="82"/>
    </row>
    <row r="536" spans="8:8" ht="14.15" x14ac:dyDescent="0.4">
      <c r="H536" s="82"/>
    </row>
    <row r="537" spans="8:8" ht="14.15" x14ac:dyDescent="0.4">
      <c r="H537" s="82"/>
    </row>
    <row r="538" spans="8:8" ht="14.15" x14ac:dyDescent="0.4">
      <c r="H538" s="82"/>
    </row>
    <row r="539" spans="8:8" ht="14.15" x14ac:dyDescent="0.4">
      <c r="H539" s="82"/>
    </row>
  </sheetData>
  <sheetProtection algorithmName="SHA-512" hashValue="1FCctSE1ykmB3CmKMrjRG+wUDxUEZUQIPrAZTS7zF7mPrdC3o8ZWACA5LqecMRut6/+6pEKSSsb0bect2cCOgg==" saltValue="Ij5LGTaoWou5KR872U0hgA==" spinCount="100000" sheet="1" objects="1" scenarios="1"/>
  <sortState xmlns:xlrd2="http://schemas.microsoft.com/office/spreadsheetml/2017/richdata2" ref="B7:E474">
    <sortCondition ref="C7:C474"/>
  </sortState>
  <mergeCells count="2">
    <mergeCell ref="B2:E2"/>
    <mergeCell ref="B4:E4"/>
  </mergeCells>
  <conditionalFormatting sqref="B7:B474">
    <cfRule type="expression" dxfId="0" priority="80">
      <formula>COUNTIF($B$7:$B$419,$B7)&gt;1</formula>
    </cfRule>
  </conditionalFormatting>
  <printOptions horizontalCentered="1"/>
  <pageMargins left="0.19685039370078741" right="0.19685039370078741" top="0.39370078740157483" bottom="0.31496062992125984" header="0" footer="0"/>
  <pageSetup paperSize="9" scale="63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Podľa kategórii</vt:lpstr>
      <vt:lpstr>Podľa názvu položky - abc</vt:lpstr>
      <vt:lpstr>'Podľa kategórii'!Oblasť_tlače</vt:lpstr>
      <vt:lpstr>'Podľa názvu položky - abc'!Oblasť_tlače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Tomáš Megyesy</cp:lastModifiedBy>
  <cp:lastPrinted>2025-03-01T14:37:42Z</cp:lastPrinted>
  <dcterms:created xsi:type="dcterms:W3CDTF">2016-02-11T07:04:39Z</dcterms:created>
  <dcterms:modified xsi:type="dcterms:W3CDTF">2025-03-01T14:38:17Z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f8aea929-bbf1-4444-b69f-8b2eba3e9ca0</vt:lpwstr>
  </property>
</Properties>
</file>